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ge\Downloads\"/>
    </mc:Choice>
  </mc:AlternateContent>
  <xr:revisionPtr revIDLastSave="0" documentId="13_ncr:1_{EEECD2A0-D5FF-4E5C-ADEC-2BFF32444439}" xr6:coauthVersionLast="36" xr6:coauthVersionMax="47" xr10:uidLastSave="{00000000-0000-0000-0000-000000000000}"/>
  <bookViews>
    <workbookView xWindow="0" yWindow="0" windowWidth="13530" windowHeight="8400" xr2:uid="{31E3D4F9-C364-4DB3-85D9-F1175370D5F6}"/>
  </bookViews>
  <sheets>
    <sheet name="e-SMM" sheetId="1" r:id="rId1"/>
    <sheet name="Ucret_Talep_Dilekces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5" i="1" l="1"/>
  <c r="D15" i="1"/>
  <c r="E7" i="1"/>
  <c r="B11" i="1" s="1"/>
  <c r="G15" i="1" l="1"/>
  <c r="C15" i="1"/>
  <c r="H18" i="1" l="1"/>
  <c r="E15" i="1"/>
  <c r="H19" i="1" l="1"/>
  <c r="H20" i="1"/>
  <c r="H22" i="1" l="1"/>
  <c r="H24" i="1" s="1"/>
  <c r="H21" i="1"/>
  <c r="H15" i="1" l="1"/>
  <c r="H23" i="1"/>
</calcChain>
</file>

<file path=xl/sharedStrings.xml><?xml version="1.0" encoding="utf-8"?>
<sst xmlns="http://schemas.openxmlformats.org/spreadsheetml/2006/main" count="68" uniqueCount="52">
  <si>
    <t>Kurum Bilgileri</t>
  </si>
  <si>
    <t>Adana Cumhuriyet Başsavcılığı</t>
  </si>
  <si>
    <t>Yüreğir V.D. 0070434919</t>
  </si>
  <si>
    <t>Mahkemeden Hükmedilen Vekalet Ücreti</t>
  </si>
  <si>
    <t>(Varsa) CMK'dan alınmış görev Brüt Ücreti</t>
  </si>
  <si>
    <t>CMK ücreti yoksa  yoksa 0 (sıfır) girilmelidir.</t>
  </si>
  <si>
    <t>Alınacak Brüt Vekalet Ücreti</t>
  </si>
  <si>
    <t>Değişkenler:</t>
  </si>
  <si>
    <t>KDV Oranı %</t>
  </si>
  <si>
    <t>KDV Tevkifat Oranı</t>
  </si>
  <si>
    <t>KDV Tevkifat Alt Tutarı</t>
  </si>
  <si>
    <t>Serbest Meslek Makbuzu:</t>
  </si>
  <si>
    <t>Ücretin Ne İçin Alındığı</t>
  </si>
  <si>
    <t>Brüt Ücret</t>
  </si>
  <si>
    <t>Net Ücret</t>
  </si>
  <si>
    <t>Net Tahsilat</t>
  </si>
  <si>
    <t>CMK Hizmeti</t>
  </si>
  <si>
    <t>Brüt Ücret Tutarı</t>
  </si>
  <si>
    <t>KDV Tutarı</t>
  </si>
  <si>
    <t>G.V. Stopj Tutarı</t>
  </si>
  <si>
    <t>Net Ücret Tutarı</t>
  </si>
  <si>
    <t>KDV Tevkifatı Tutarı</t>
  </si>
  <si>
    <t>Tahsil Edilen KDV Tutarı</t>
  </si>
  <si>
    <t>Net Tutar</t>
  </si>
  <si>
    <t>Sunulacak Belgeler:</t>
  </si>
  <si>
    <t>Beraat Eden Sanık Lehine Hükmedilen Vekalet Ücreti Ödenmesi Talebinde Ayrıca Aranılan Evraklar;</t>
  </si>
  <si>
    <t>*</t>
  </si>
  <si>
    <t>2 Suret</t>
  </si>
  <si>
    <t>1 Suret</t>
  </si>
  <si>
    <t>GEREKÇELİ KARAR ("Aslı Gibidir" veya "Elektronik İmzalıdır " onaylı olması), 
Gerekçeli Kararın TARAFLARIN BULUNDUĞU İlk Sayfa(lar) ve HÜKÜM kısmının olduğu sayfa(lar) yeterlidir.</t>
  </si>
  <si>
    <t>G.V. Stopaj Oranı  %</t>
  </si>
  <si>
    <t>DİLEKÇE (Islak imzalı ve içeriğinde Banka IBAN ve ileşitim bilgilerinin olması)</t>
  </si>
  <si>
    <t>e-SMM ("Aslı Gibidir" onaylı ve Açıklama bölümüne ilgili Mahkeme Adı, Dosya ve Taraf bilgilerinin belirtilmesi)</t>
  </si>
  <si>
    <t>KEŞİNLEŞME ŞERHİ ("Aslı Gibidir" veya "Elektronik İmzalıdır " onaylı olması)</t>
  </si>
  <si>
    <t>VEKALETNAME (Harcandırılmış ve üzerinde Baro Pulu mevcut)</t>
  </si>
  <si>
    <t xml:space="preserve">CMK'dan kaynaklı Vekalet Ücreti ise, Görevlendirme Belgeniz ve almış olduğunuz CMK Tutarını Gösterir Belge (Bordro) </t>
  </si>
  <si>
    <t>Vekalet Ücret Türü :</t>
  </si>
  <si>
    <t>Sadece CMK hesaplanacaksa 0 (sıfır) girilmelidir.</t>
  </si>
  <si>
    <t>Tüzel Kişi</t>
  </si>
  <si>
    <t>Tahakkuk Tutarı (Hükmedilen Tutar - Ödenmiş CMK Ücreti)</t>
  </si>
  <si>
    <t>ADANA CUMHURİYET BAŞSAVCILIĞI'NA</t>
  </si>
  <si>
    <t>CMK görevlendirilmesi / Beraat vekalet ücret ödemesi kararı gereğince, adıma tahakkuk eden ücretin aşağıda belirttiğim banka hesabıma havale edilmesini arz ederim…./…/2026</t>
  </si>
  <si>
    <t>Adı Soyadı</t>
  </si>
  <si>
    <t xml:space="preserve">Av.  </t>
  </si>
  <si>
    <t>T.C. No</t>
  </si>
  <si>
    <t xml:space="preserve">Banka Adı </t>
  </si>
  <si>
    <t xml:space="preserve">Banka Şube Adı ve Kodu </t>
  </si>
  <si>
    <t xml:space="preserve">IBAN No </t>
  </si>
  <si>
    <t xml:space="preserve">Büro Telefon Numarası </t>
  </si>
  <si>
    <t xml:space="preserve">Cep Telefon Numarası </t>
  </si>
  <si>
    <t>:</t>
  </si>
  <si>
    <t>KDV Oranı %
(Seçiniz)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</si>
</sst>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Verdana"/>
      <family val="2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4" fontId="4" fillId="3" borderId="2" xfId="1" applyNumberFormat="1" applyFont="1" applyFill="1" applyBorder="1" applyAlignment="1" applyProtection="1">
      <alignment vertical="center" shrinkToFit="1"/>
      <protection locked="0"/>
    </xf>
    <xf numFmtId="4" fontId="3" fillId="3" borderId="16" xfId="1" applyNumberFormat="1" applyFont="1" applyFill="1" applyBorder="1" applyAlignment="1" applyProtection="1">
      <alignment vertical="center" shrinkToFit="1"/>
      <protection locked="0"/>
    </xf>
    <xf numFmtId="4" fontId="4" fillId="3" borderId="0" xfId="1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5" borderId="20" xfId="1" applyFont="1" applyFill="1" applyBorder="1" applyAlignment="1" applyProtection="1">
      <alignment vertical="center"/>
    </xf>
    <xf numFmtId="0" fontId="3" fillId="5" borderId="21" xfId="1" applyFont="1" applyFill="1" applyBorder="1" applyAlignment="1" applyProtection="1">
      <alignment vertical="center"/>
    </xf>
    <xf numFmtId="0" fontId="3" fillId="2" borderId="21" xfId="1" applyFont="1" applyFill="1" applyBorder="1" applyAlignment="1" applyProtection="1">
      <alignment vertical="center"/>
    </xf>
    <xf numFmtId="0" fontId="3" fillId="4" borderId="22" xfId="1" applyFont="1" applyFill="1" applyBorder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3" fillId="5" borderId="23" xfId="1" applyFont="1" applyFill="1" applyBorder="1" applyAlignment="1" applyProtection="1">
      <alignment vertical="center"/>
    </xf>
    <xf numFmtId="0" fontId="3" fillId="0" borderId="31" xfId="1" applyFont="1" applyBorder="1" applyAlignment="1" applyProtection="1">
      <alignment vertical="center"/>
    </xf>
    <xf numFmtId="0" fontId="3" fillId="0" borderId="32" xfId="1" applyFont="1" applyBorder="1" applyAlignment="1" applyProtection="1">
      <alignment vertical="center"/>
    </xf>
    <xf numFmtId="0" fontId="3" fillId="0" borderId="33" xfId="1" applyFont="1" applyBorder="1" applyAlignment="1" applyProtection="1">
      <alignment vertical="center"/>
    </xf>
    <xf numFmtId="0" fontId="3" fillId="4" borderId="24" xfId="1" applyFont="1" applyFill="1" applyBorder="1" applyAlignment="1" applyProtection="1">
      <alignment vertical="center"/>
    </xf>
    <xf numFmtId="0" fontId="3" fillId="4" borderId="0" xfId="1" applyFont="1" applyFill="1" applyBorder="1" applyAlignment="1" applyProtection="1">
      <alignment vertical="center"/>
    </xf>
    <xf numFmtId="0" fontId="2" fillId="5" borderId="23" xfId="1" applyFont="1" applyFill="1" applyBorder="1" applyAlignment="1" applyProtection="1">
      <alignment vertical="center"/>
    </xf>
    <xf numFmtId="0" fontId="3" fillId="5" borderId="0" xfId="1" applyFont="1" applyFill="1" applyBorder="1" applyAlignment="1" applyProtection="1">
      <alignment vertical="center"/>
    </xf>
    <xf numFmtId="0" fontId="3" fillId="2" borderId="0" xfId="1" applyFont="1" applyFill="1" applyBorder="1" applyAlignment="1" applyProtection="1">
      <alignment vertical="center"/>
    </xf>
    <xf numFmtId="0" fontId="3" fillId="0" borderId="1" xfId="1" applyFont="1" applyBorder="1" applyAlignment="1" applyProtection="1">
      <alignment vertical="center"/>
    </xf>
    <xf numFmtId="0" fontId="3" fillId="0" borderId="2" xfId="1" applyFont="1" applyBorder="1" applyAlignment="1" applyProtection="1">
      <alignment vertical="center"/>
    </xf>
    <xf numFmtId="0" fontId="3" fillId="0" borderId="7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4" xfId="1" applyFont="1" applyBorder="1" applyAlignment="1" applyProtection="1">
      <alignment vertical="center"/>
    </xf>
    <xf numFmtId="0" fontId="3" fillId="0" borderId="5" xfId="1" applyFont="1" applyBorder="1" applyAlignment="1" applyProtection="1">
      <alignment vertical="center"/>
    </xf>
    <xf numFmtId="4" fontId="3" fillId="0" borderId="5" xfId="1" applyNumberFormat="1" applyFont="1" applyBorder="1" applyAlignment="1" applyProtection="1">
      <alignment vertical="center" shrinkToFit="1"/>
    </xf>
    <xf numFmtId="0" fontId="3" fillId="0" borderId="6" xfId="1" applyFont="1" applyBorder="1" applyAlignment="1" applyProtection="1">
      <alignment vertical="center"/>
    </xf>
    <xf numFmtId="0" fontId="3" fillId="5" borderId="25" xfId="1" applyFont="1" applyFill="1" applyBorder="1" applyAlignment="1" applyProtection="1">
      <alignment vertical="center"/>
    </xf>
    <xf numFmtId="0" fontId="3" fillId="0" borderId="10" xfId="1" applyFont="1" applyBorder="1" applyAlignment="1" applyProtection="1">
      <alignment horizontal="center" vertical="center" wrapText="1"/>
    </xf>
    <xf numFmtId="0" fontId="3" fillId="0" borderId="11" xfId="1" applyFont="1" applyBorder="1" applyAlignment="1" applyProtection="1">
      <alignment horizontal="center" vertical="center" wrapText="1"/>
    </xf>
    <xf numFmtId="0" fontId="3" fillId="4" borderId="24" xfId="1" applyFont="1" applyFill="1" applyBorder="1" applyAlignment="1" applyProtection="1">
      <alignment vertical="center" wrapText="1"/>
    </xf>
    <xf numFmtId="0" fontId="3" fillId="0" borderId="13" xfId="1" applyFont="1" applyBorder="1" applyAlignment="1" applyProtection="1">
      <alignment horizontal="center" vertical="center" shrinkToFit="1"/>
    </xf>
    <xf numFmtId="12" fontId="3" fillId="0" borderId="13" xfId="1" applyNumberFormat="1" applyFont="1" applyBorder="1" applyAlignment="1" applyProtection="1">
      <alignment horizontal="center" vertical="center" shrinkToFit="1"/>
    </xf>
    <xf numFmtId="4" fontId="3" fillId="0" borderId="14" xfId="1" applyNumberFormat="1" applyFont="1" applyBorder="1" applyAlignment="1" applyProtection="1">
      <alignment horizontal="center" vertical="center" shrinkToFit="1"/>
    </xf>
    <xf numFmtId="0" fontId="3" fillId="5" borderId="25" xfId="1" applyFont="1" applyFill="1" applyBorder="1" applyAlignment="1" applyProtection="1">
      <alignment horizontal="center" vertical="center" wrapText="1"/>
    </xf>
    <xf numFmtId="0" fontId="3" fillId="2" borderId="15" xfId="1" applyFont="1" applyFill="1" applyBorder="1" applyAlignment="1" applyProtection="1">
      <alignment horizontal="center" vertical="center" wrapText="1"/>
    </xf>
    <xf numFmtId="0" fontId="3" fillId="2" borderId="10" xfId="1" applyFont="1" applyFill="1" applyBorder="1" applyAlignment="1" applyProtection="1">
      <alignment horizontal="center" vertical="center" wrapText="1"/>
    </xf>
    <xf numFmtId="0" fontId="3" fillId="2" borderId="11" xfId="1" applyFont="1" applyFill="1" applyBorder="1" applyAlignment="1" applyProtection="1">
      <alignment horizontal="center" vertical="center" wrapText="1"/>
    </xf>
    <xf numFmtId="0" fontId="3" fillId="5" borderId="25" xfId="1" applyFont="1" applyFill="1" applyBorder="1" applyAlignment="1" applyProtection="1">
      <alignment horizontal="center" vertical="center"/>
    </xf>
    <xf numFmtId="4" fontId="3" fillId="0" borderId="13" xfId="1" applyNumberFormat="1" applyFont="1" applyBorder="1" applyAlignment="1" applyProtection="1">
      <alignment horizontal="center" vertical="center" shrinkToFit="1"/>
    </xf>
    <xf numFmtId="4" fontId="3" fillId="0" borderId="0" xfId="1" applyNumberFormat="1" applyFont="1" applyAlignment="1" applyProtection="1">
      <alignment vertical="center"/>
    </xf>
    <xf numFmtId="0" fontId="3" fillId="0" borderId="17" xfId="1" applyFont="1" applyBorder="1" applyAlignment="1" applyProtection="1">
      <alignment vertical="center"/>
    </xf>
    <xf numFmtId="0" fontId="3" fillId="0" borderId="15" xfId="1" applyFont="1" applyBorder="1" applyAlignment="1" applyProtection="1">
      <alignment vertical="center"/>
    </xf>
    <xf numFmtId="0" fontId="3" fillId="0" borderId="10" xfId="1" applyFont="1" applyBorder="1" applyAlignment="1" applyProtection="1">
      <alignment horizontal="center" vertical="center"/>
    </xf>
    <xf numFmtId="0" fontId="3" fillId="0" borderId="18" xfId="1" applyFont="1" applyBorder="1" applyAlignment="1" applyProtection="1">
      <alignment vertical="center"/>
    </xf>
    <xf numFmtId="0" fontId="3" fillId="0" borderId="30" xfId="1" applyFont="1" applyBorder="1" applyAlignment="1" applyProtection="1">
      <alignment horizontal="right" vertical="center"/>
    </xf>
    <xf numFmtId="4" fontId="3" fillId="0" borderId="29" xfId="1" applyNumberFormat="1" applyFont="1" applyBorder="1" applyAlignment="1" applyProtection="1">
      <alignment vertical="center" shrinkToFit="1"/>
    </xf>
    <xf numFmtId="0" fontId="4" fillId="0" borderId="18" xfId="1" applyFont="1" applyBorder="1" applyAlignment="1" applyProtection="1">
      <alignment vertical="center"/>
    </xf>
    <xf numFmtId="0" fontId="4" fillId="0" borderId="30" xfId="1" applyFont="1" applyBorder="1" applyAlignment="1" applyProtection="1">
      <alignment horizontal="right" vertical="center"/>
    </xf>
    <xf numFmtId="4" fontId="4" fillId="0" borderId="29" xfId="1" applyNumberFormat="1" applyFont="1" applyBorder="1" applyAlignment="1" applyProtection="1">
      <alignment vertical="center" shrinkToFit="1"/>
    </xf>
    <xf numFmtId="0" fontId="3" fillId="0" borderId="19" xfId="1" applyFont="1" applyBorder="1" applyAlignment="1" applyProtection="1">
      <alignment vertical="center"/>
    </xf>
    <xf numFmtId="0" fontId="4" fillId="0" borderId="16" xfId="1" applyFont="1" applyBorder="1" applyAlignment="1" applyProtection="1">
      <alignment horizontal="right" vertical="center"/>
    </xf>
    <xf numFmtId="4" fontId="4" fillId="0" borderId="13" xfId="1" applyNumberFormat="1" applyFont="1" applyBorder="1" applyAlignment="1" applyProtection="1">
      <alignment vertical="center" shrinkToFit="1"/>
    </xf>
    <xf numFmtId="0" fontId="4" fillId="5" borderId="23" xfId="1" applyFont="1" applyFill="1" applyBorder="1" applyAlignment="1" applyProtection="1">
      <alignment vertical="center"/>
    </xf>
    <xf numFmtId="0" fontId="4" fillId="4" borderId="0" xfId="1" applyFont="1" applyFill="1" applyBorder="1" applyAlignment="1" applyProtection="1">
      <alignment vertical="center"/>
    </xf>
    <xf numFmtId="0" fontId="3" fillId="5" borderId="23" xfId="1" applyFont="1" applyFill="1" applyBorder="1" applyAlignment="1" applyProtection="1">
      <alignment horizontal="center" vertical="center"/>
    </xf>
    <xf numFmtId="0" fontId="5" fillId="4" borderId="0" xfId="1" applyFont="1" applyFill="1" applyBorder="1" applyAlignment="1" applyProtection="1">
      <alignment horizontal="right" vertical="center" wrapText="1" indent="1"/>
    </xf>
    <xf numFmtId="0" fontId="3" fillId="5" borderId="26" xfId="1" applyFont="1" applyFill="1" applyBorder="1" applyAlignment="1" applyProtection="1">
      <alignment vertical="center"/>
    </xf>
    <xf numFmtId="0" fontId="3" fillId="4" borderId="27" xfId="1" applyFont="1" applyFill="1" applyBorder="1" applyAlignment="1" applyProtection="1">
      <alignment vertical="center"/>
    </xf>
    <xf numFmtId="0" fontId="3" fillId="4" borderId="28" xfId="1" applyFont="1" applyFill="1" applyBorder="1" applyAlignment="1" applyProtection="1">
      <alignment vertical="center"/>
    </xf>
    <xf numFmtId="0" fontId="3" fillId="4" borderId="0" xfId="1" applyFont="1" applyFill="1" applyBorder="1" applyAlignment="1" applyProtection="1">
      <alignment horizontal="left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center" vertical="center" wrapText="1"/>
    </xf>
    <xf numFmtId="4" fontId="4" fillId="0" borderId="12" xfId="1" applyNumberFormat="1" applyFont="1" applyBorder="1" applyAlignment="1" applyProtection="1">
      <alignment horizontal="center" vertical="center" shrinkToFit="1"/>
    </xf>
    <xf numFmtId="4" fontId="4" fillId="0" borderId="13" xfId="1" applyNumberFormat="1" applyFont="1" applyBorder="1" applyAlignment="1" applyProtection="1">
      <alignment horizontal="center" vertical="center" shrinkToFit="1"/>
    </xf>
    <xf numFmtId="0" fontId="3" fillId="3" borderId="13" xfId="1" applyFont="1" applyFill="1" applyBorder="1" applyAlignment="1" applyProtection="1">
      <alignment horizontal="center" vertical="center" shrinkToFit="1"/>
      <protection locked="0"/>
    </xf>
    <xf numFmtId="0" fontId="3" fillId="0" borderId="2" xfId="1" applyFont="1" applyBorder="1" applyAlignment="1" applyProtection="1">
      <alignment horizontal="left" vertical="center" shrinkToFit="1"/>
    </xf>
    <xf numFmtId="0" fontId="3" fillId="0" borderId="3" xfId="1" applyFont="1" applyBorder="1" applyAlignment="1" applyProtection="1">
      <alignment horizontal="left" vertical="center" shrinkToFit="1"/>
    </xf>
    <xf numFmtId="0" fontId="3" fillId="0" borderId="0" xfId="1" applyFont="1" applyBorder="1" applyAlignment="1" applyProtection="1">
      <alignment horizontal="left" vertical="center" shrinkToFit="1"/>
    </xf>
    <xf numFmtId="0" fontId="3" fillId="0" borderId="8" xfId="1" applyFont="1" applyBorder="1" applyAlignment="1" applyProtection="1">
      <alignment horizontal="left" vertical="center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3" xfId="1" xr:uid="{3642F650-0CD3-4903-A555-7605429EF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E82D1-6A8D-4FCC-8C0C-6BF47265BE93}">
  <dimension ref="A1:J35"/>
  <sheetViews>
    <sheetView showGridLines="0" tabSelected="1" zoomScale="115" zoomScaleNormal="115" workbookViewId="0">
      <selection activeCell="D11" sqref="D11:E11"/>
    </sheetView>
  </sheetViews>
  <sheetFormatPr defaultColWidth="8.85546875" defaultRowHeight="12.75" x14ac:dyDescent="0.25"/>
  <cols>
    <col min="1" max="1" width="3.7109375" style="11" customWidth="1"/>
    <col min="2" max="2" width="15.7109375" style="11" customWidth="1"/>
    <col min="3" max="3" width="11.7109375" style="11" customWidth="1"/>
    <col min="4" max="4" width="9.5703125" style="11" customWidth="1"/>
    <col min="5" max="5" width="10" style="11" customWidth="1"/>
    <col min="6" max="6" width="11" style="11" customWidth="1"/>
    <col min="7" max="8" width="12.42578125" style="11" customWidth="1"/>
    <col min="9" max="9" width="1.85546875" style="11" customWidth="1"/>
    <col min="10" max="16384" width="8.85546875" style="11"/>
  </cols>
  <sheetData>
    <row r="1" spans="1:10" ht="19.899999999999999" customHeight="1" thickTop="1" thickBot="1" x14ac:dyDescent="0.3">
      <c r="A1" s="7" t="s">
        <v>0</v>
      </c>
      <c r="B1" s="8"/>
      <c r="C1" s="8"/>
      <c r="D1" s="9"/>
      <c r="E1" s="9"/>
      <c r="F1" s="9"/>
      <c r="G1" s="9"/>
      <c r="H1" s="9"/>
      <c r="I1" s="10"/>
    </row>
    <row r="2" spans="1:10" ht="14.45" customHeight="1" thickBot="1" x14ac:dyDescent="0.3">
      <c r="A2" s="12"/>
      <c r="B2" s="13" t="s">
        <v>1</v>
      </c>
      <c r="C2" s="14"/>
      <c r="D2" s="14" t="s">
        <v>2</v>
      </c>
      <c r="E2" s="14"/>
      <c r="F2" s="14"/>
      <c r="G2" s="14"/>
      <c r="H2" s="15"/>
      <c r="I2" s="16"/>
    </row>
    <row r="3" spans="1:10" ht="7.15" customHeight="1" x14ac:dyDescent="0.25">
      <c r="A3" s="12"/>
      <c r="B3" s="17"/>
      <c r="C3" s="17"/>
      <c r="D3" s="17"/>
      <c r="E3" s="17"/>
      <c r="F3" s="17"/>
      <c r="G3" s="17"/>
      <c r="H3" s="17"/>
      <c r="I3" s="16"/>
    </row>
    <row r="4" spans="1:10" ht="19.899999999999999" customHeight="1" thickBot="1" x14ac:dyDescent="0.3">
      <c r="A4" s="18" t="s">
        <v>36</v>
      </c>
      <c r="B4" s="19"/>
      <c r="C4" s="19"/>
      <c r="D4" s="20"/>
      <c r="E4" s="20"/>
      <c r="F4" s="20"/>
      <c r="G4" s="20"/>
      <c r="H4" s="20"/>
      <c r="I4" s="16"/>
    </row>
    <row r="5" spans="1:10" ht="18" customHeight="1" x14ac:dyDescent="0.25">
      <c r="A5" s="12"/>
      <c r="B5" s="21" t="s">
        <v>3</v>
      </c>
      <c r="C5" s="22"/>
      <c r="D5" s="22"/>
      <c r="E5" s="1">
        <v>0</v>
      </c>
      <c r="F5" s="68" t="s">
        <v>37</v>
      </c>
      <c r="G5" s="68"/>
      <c r="H5" s="69"/>
      <c r="I5" s="16"/>
    </row>
    <row r="6" spans="1:10" ht="13.9" customHeight="1" x14ac:dyDescent="0.25">
      <c r="A6" s="12"/>
      <c r="B6" s="23" t="s">
        <v>4</v>
      </c>
      <c r="C6" s="24"/>
      <c r="D6" s="24"/>
      <c r="E6" s="3">
        <v>0</v>
      </c>
      <c r="F6" s="70" t="s">
        <v>5</v>
      </c>
      <c r="G6" s="70"/>
      <c r="H6" s="71"/>
      <c r="I6" s="16"/>
    </row>
    <row r="7" spans="1:10" ht="17.45" customHeight="1" thickBot="1" x14ac:dyDescent="0.3">
      <c r="A7" s="12"/>
      <c r="B7" s="25" t="s">
        <v>6</v>
      </c>
      <c r="C7" s="26"/>
      <c r="D7" s="26"/>
      <c r="E7" s="27">
        <f>ABS(E5-E6)</f>
        <v>0</v>
      </c>
      <c r="F7" s="26"/>
      <c r="G7" s="26"/>
      <c r="H7" s="28"/>
      <c r="I7" s="16"/>
    </row>
    <row r="8" spans="1:10" ht="5.45" customHeight="1" x14ac:dyDescent="0.25">
      <c r="A8" s="12"/>
      <c r="B8" s="17"/>
      <c r="C8" s="17"/>
      <c r="D8" s="17"/>
      <c r="E8" s="17"/>
      <c r="F8" s="17"/>
      <c r="G8" s="17"/>
      <c r="H8" s="17"/>
      <c r="I8" s="16"/>
    </row>
    <row r="9" spans="1:10" ht="19.899999999999999" customHeight="1" thickBot="1" x14ac:dyDescent="0.3">
      <c r="A9" s="18" t="s">
        <v>7</v>
      </c>
      <c r="B9" s="19"/>
      <c r="C9" s="19"/>
      <c r="D9" s="20"/>
      <c r="E9" s="20"/>
      <c r="F9" s="20"/>
      <c r="G9" s="20"/>
      <c r="H9" s="20"/>
      <c r="I9" s="16"/>
    </row>
    <row r="10" spans="1:10" ht="33" customHeight="1" x14ac:dyDescent="0.25">
      <c r="A10" s="29"/>
      <c r="B10" s="63" t="s">
        <v>39</v>
      </c>
      <c r="C10" s="64"/>
      <c r="D10" s="64" t="s">
        <v>51</v>
      </c>
      <c r="E10" s="64"/>
      <c r="F10" s="30" t="s">
        <v>30</v>
      </c>
      <c r="G10" s="30" t="s">
        <v>9</v>
      </c>
      <c r="H10" s="31" t="s">
        <v>10</v>
      </c>
      <c r="I10" s="32"/>
    </row>
    <row r="11" spans="1:10" ht="21.6" customHeight="1" thickBot="1" x14ac:dyDescent="0.3">
      <c r="A11" s="29"/>
      <c r="B11" s="65">
        <f>E7</f>
        <v>0</v>
      </c>
      <c r="C11" s="66"/>
      <c r="D11" s="67">
        <v>20</v>
      </c>
      <c r="E11" s="67"/>
      <c r="F11" s="33">
        <v>20</v>
      </c>
      <c r="G11" s="34">
        <f>50/100</f>
        <v>0.5</v>
      </c>
      <c r="H11" s="35">
        <v>12000</v>
      </c>
      <c r="I11" s="16"/>
    </row>
    <row r="12" spans="1:10" ht="8.4499999999999993" customHeight="1" x14ac:dyDescent="0.25">
      <c r="A12" s="12"/>
      <c r="B12" s="17"/>
      <c r="C12" s="17"/>
      <c r="D12" s="17"/>
      <c r="E12" s="17"/>
      <c r="F12" s="17"/>
      <c r="G12" s="17"/>
      <c r="H12" s="17"/>
      <c r="I12" s="16"/>
    </row>
    <row r="13" spans="1:10" ht="18" customHeight="1" thickBot="1" x14ac:dyDescent="0.3">
      <c r="A13" s="18" t="s">
        <v>11</v>
      </c>
      <c r="B13" s="19"/>
      <c r="C13" s="19"/>
      <c r="D13" s="20"/>
      <c r="E13" s="20"/>
      <c r="F13" s="20"/>
      <c r="G13" s="20"/>
      <c r="H13" s="20"/>
      <c r="I13" s="16"/>
    </row>
    <row r="14" spans="1:10" ht="28.15" customHeight="1" x14ac:dyDescent="0.25">
      <c r="A14" s="36"/>
      <c r="B14" s="37" t="s">
        <v>12</v>
      </c>
      <c r="C14" s="38" t="s">
        <v>13</v>
      </c>
      <c r="D14" s="38" t="s">
        <v>30</v>
      </c>
      <c r="E14" s="38" t="s">
        <v>14</v>
      </c>
      <c r="F14" s="38" t="s">
        <v>8</v>
      </c>
      <c r="G14" s="38" t="s">
        <v>9</v>
      </c>
      <c r="H14" s="39" t="s">
        <v>15</v>
      </c>
      <c r="I14" s="16"/>
    </row>
    <row r="15" spans="1:10" ht="19.899999999999999" customHeight="1" thickBot="1" x14ac:dyDescent="0.3">
      <c r="A15" s="40"/>
      <c r="B15" s="2" t="s">
        <v>16</v>
      </c>
      <c r="C15" s="41">
        <f>B11/(1+(F15/100))</f>
        <v>0</v>
      </c>
      <c r="D15" s="33">
        <f>F11</f>
        <v>20</v>
      </c>
      <c r="E15" s="41">
        <f>C15-(C15*D15/100)</f>
        <v>0</v>
      </c>
      <c r="F15" s="33">
        <f>D11</f>
        <v>20</v>
      </c>
      <c r="G15" s="34">
        <f>IF(B11&gt;=H11,G11,0)</f>
        <v>0</v>
      </c>
      <c r="H15" s="35">
        <f>C15-H22</f>
        <v>0</v>
      </c>
      <c r="I15" s="16"/>
      <c r="J15" s="42"/>
    </row>
    <row r="16" spans="1:10" ht="10.15" customHeight="1" thickBot="1" x14ac:dyDescent="0.3">
      <c r="A16" s="12"/>
      <c r="B16" s="17"/>
      <c r="C16" s="17"/>
      <c r="D16" s="17"/>
      <c r="E16" s="17"/>
      <c r="F16" s="17"/>
      <c r="G16" s="17"/>
      <c r="H16" s="17"/>
      <c r="I16" s="16"/>
    </row>
    <row r="17" spans="1:9" ht="18" customHeight="1" x14ac:dyDescent="0.25">
      <c r="A17" s="12"/>
      <c r="B17" s="17"/>
      <c r="C17" s="17"/>
      <c r="D17" s="17"/>
      <c r="F17" s="43"/>
      <c r="G17" s="44"/>
      <c r="H17" s="45" t="s">
        <v>38</v>
      </c>
      <c r="I17" s="16"/>
    </row>
    <row r="18" spans="1:9" ht="18" customHeight="1" x14ac:dyDescent="0.25">
      <c r="A18" s="12"/>
      <c r="B18" s="17"/>
      <c r="C18" s="17"/>
      <c r="D18" s="17"/>
      <c r="F18" s="46"/>
      <c r="G18" s="47" t="s">
        <v>17</v>
      </c>
      <c r="H18" s="48">
        <f>C15</f>
        <v>0</v>
      </c>
      <c r="I18" s="16"/>
    </row>
    <row r="19" spans="1:9" ht="18" customHeight="1" x14ac:dyDescent="0.25">
      <c r="A19" s="12"/>
      <c r="B19" s="17"/>
      <c r="C19" s="17"/>
      <c r="D19" s="17"/>
      <c r="F19" s="46"/>
      <c r="G19" s="47" t="s">
        <v>18</v>
      </c>
      <c r="H19" s="48">
        <f>H18*F15/100</f>
        <v>0</v>
      </c>
      <c r="I19" s="16"/>
    </row>
    <row r="20" spans="1:9" ht="18" customHeight="1" x14ac:dyDescent="0.25">
      <c r="A20" s="12"/>
      <c r="B20" s="17"/>
      <c r="C20" s="17"/>
      <c r="D20" s="17"/>
      <c r="F20" s="49"/>
      <c r="G20" s="50" t="s">
        <v>19</v>
      </c>
      <c r="H20" s="51">
        <f>H18*D15/100</f>
        <v>0</v>
      </c>
      <c r="I20" s="16"/>
    </row>
    <row r="21" spans="1:9" ht="18" customHeight="1" x14ac:dyDescent="0.25">
      <c r="A21" s="12"/>
      <c r="B21" s="17"/>
      <c r="C21" s="17"/>
      <c r="D21" s="17"/>
      <c r="F21" s="46"/>
      <c r="G21" s="47" t="s">
        <v>20</v>
      </c>
      <c r="H21" s="48">
        <f>ROUNDUP(C15-H19,2)</f>
        <v>0</v>
      </c>
      <c r="I21" s="16"/>
    </row>
    <row r="22" spans="1:9" ht="18" customHeight="1" x14ac:dyDescent="0.25">
      <c r="A22" s="12"/>
      <c r="B22" s="17"/>
      <c r="C22" s="17"/>
      <c r="D22" s="17"/>
      <c r="F22" s="49"/>
      <c r="G22" s="50" t="s">
        <v>21</v>
      </c>
      <c r="H22" s="51">
        <f>H19*G15</f>
        <v>0</v>
      </c>
      <c r="I22" s="16"/>
    </row>
    <row r="23" spans="1:9" ht="18" customHeight="1" x14ac:dyDescent="0.25">
      <c r="A23" s="12"/>
      <c r="B23" s="17"/>
      <c r="C23" s="17"/>
      <c r="D23" s="17"/>
      <c r="F23" s="46"/>
      <c r="G23" s="47" t="s">
        <v>22</v>
      </c>
      <c r="H23" s="48">
        <f>H19-H22</f>
        <v>0</v>
      </c>
      <c r="I23" s="16"/>
    </row>
    <row r="24" spans="1:9" ht="18" customHeight="1" thickBot="1" x14ac:dyDescent="0.3">
      <c r="A24" s="12"/>
      <c r="B24" s="17"/>
      <c r="C24" s="17"/>
      <c r="D24" s="17"/>
      <c r="F24" s="52"/>
      <c r="G24" s="53" t="s">
        <v>23</v>
      </c>
      <c r="H24" s="54">
        <f>B11-H20-H22</f>
        <v>0</v>
      </c>
      <c r="I24" s="16"/>
    </row>
    <row r="25" spans="1:9" ht="10.15" customHeight="1" x14ac:dyDescent="0.25">
      <c r="A25" s="12"/>
      <c r="B25" s="17"/>
      <c r="C25" s="17"/>
      <c r="D25" s="17"/>
      <c r="E25" s="17"/>
      <c r="F25" s="17"/>
      <c r="G25" s="17"/>
      <c r="H25" s="17"/>
      <c r="I25" s="16"/>
    </row>
    <row r="26" spans="1:9" ht="16.149999999999999" customHeight="1" x14ac:dyDescent="0.25">
      <c r="A26" s="18" t="s">
        <v>24</v>
      </c>
      <c r="B26" s="19"/>
      <c r="C26" s="19"/>
      <c r="D26" s="20"/>
      <c r="E26" s="20"/>
      <c r="F26" s="20"/>
      <c r="G26" s="20"/>
      <c r="H26" s="20"/>
      <c r="I26" s="16"/>
    </row>
    <row r="27" spans="1:9" ht="17.45" customHeight="1" x14ac:dyDescent="0.25">
      <c r="A27" s="55"/>
      <c r="B27" s="56" t="s">
        <v>25</v>
      </c>
      <c r="C27" s="17"/>
      <c r="D27" s="17"/>
      <c r="E27" s="17"/>
      <c r="F27" s="17"/>
      <c r="G27" s="17"/>
      <c r="H27" s="17"/>
      <c r="I27" s="16"/>
    </row>
    <row r="28" spans="1:9" ht="29.45" customHeight="1" x14ac:dyDescent="0.25">
      <c r="A28" s="57" t="s">
        <v>26</v>
      </c>
      <c r="B28" s="62" t="s">
        <v>32</v>
      </c>
      <c r="C28" s="62"/>
      <c r="D28" s="62"/>
      <c r="E28" s="62"/>
      <c r="F28" s="62"/>
      <c r="G28" s="62"/>
      <c r="H28" s="58" t="s">
        <v>27</v>
      </c>
      <c r="I28" s="16"/>
    </row>
    <row r="29" spans="1:9" ht="19.899999999999999" customHeight="1" x14ac:dyDescent="0.25">
      <c r="A29" s="57" t="s">
        <v>26</v>
      </c>
      <c r="B29" s="62" t="s">
        <v>31</v>
      </c>
      <c r="C29" s="62"/>
      <c r="D29" s="62"/>
      <c r="E29" s="62"/>
      <c r="F29" s="62"/>
      <c r="G29" s="62"/>
      <c r="H29" s="58" t="s">
        <v>27</v>
      </c>
      <c r="I29" s="16"/>
    </row>
    <row r="30" spans="1:9" ht="19.899999999999999" customHeight="1" x14ac:dyDescent="0.25">
      <c r="A30" s="57" t="s">
        <v>26</v>
      </c>
      <c r="B30" s="62" t="s">
        <v>33</v>
      </c>
      <c r="C30" s="62"/>
      <c r="D30" s="62"/>
      <c r="E30" s="62"/>
      <c r="F30" s="62"/>
      <c r="G30" s="62"/>
      <c r="H30" s="58" t="s">
        <v>28</v>
      </c>
      <c r="I30" s="16"/>
    </row>
    <row r="31" spans="1:9" ht="36.6" customHeight="1" x14ac:dyDescent="0.25">
      <c r="A31" s="57" t="s">
        <v>26</v>
      </c>
      <c r="B31" s="62" t="s">
        <v>29</v>
      </c>
      <c r="C31" s="62"/>
      <c r="D31" s="62"/>
      <c r="E31" s="62"/>
      <c r="F31" s="62"/>
      <c r="G31" s="62"/>
      <c r="H31" s="58" t="s">
        <v>28</v>
      </c>
      <c r="I31" s="16"/>
    </row>
    <row r="32" spans="1:9" ht="28.15" customHeight="1" x14ac:dyDescent="0.25">
      <c r="A32" s="57" t="s">
        <v>26</v>
      </c>
      <c r="B32" s="62" t="s">
        <v>34</v>
      </c>
      <c r="C32" s="62"/>
      <c r="D32" s="62"/>
      <c r="E32" s="62"/>
      <c r="F32" s="62"/>
      <c r="G32" s="62"/>
      <c r="H32" s="58" t="s">
        <v>27</v>
      </c>
      <c r="I32" s="16"/>
    </row>
    <row r="33" spans="1:9" ht="32.450000000000003" customHeight="1" x14ac:dyDescent="0.25">
      <c r="A33" s="57" t="s">
        <v>26</v>
      </c>
      <c r="B33" s="62" t="s">
        <v>35</v>
      </c>
      <c r="C33" s="62"/>
      <c r="D33" s="62"/>
      <c r="E33" s="62"/>
      <c r="F33" s="62"/>
      <c r="G33" s="62"/>
      <c r="H33" s="58" t="s">
        <v>27</v>
      </c>
      <c r="I33" s="16"/>
    </row>
    <row r="34" spans="1:9" ht="4.9000000000000004" customHeight="1" thickBot="1" x14ac:dyDescent="0.3">
      <c r="A34" s="59"/>
      <c r="B34" s="60"/>
      <c r="C34" s="60"/>
      <c r="D34" s="60"/>
      <c r="E34" s="60"/>
      <c r="F34" s="60"/>
      <c r="G34" s="60"/>
      <c r="H34" s="60"/>
      <c r="I34" s="61"/>
    </row>
    <row r="35" spans="1:9" ht="4.9000000000000004" customHeight="1" thickTop="1" x14ac:dyDescent="0.25"/>
  </sheetData>
  <sheetProtection sheet="1" objects="1" scenarios="1"/>
  <mergeCells count="12">
    <mergeCell ref="F5:H5"/>
    <mergeCell ref="F6:H6"/>
    <mergeCell ref="B30:G30"/>
    <mergeCell ref="B31:G31"/>
    <mergeCell ref="B32:G32"/>
    <mergeCell ref="B33:G33"/>
    <mergeCell ref="B10:C10"/>
    <mergeCell ref="D10:E10"/>
    <mergeCell ref="B11:C11"/>
    <mergeCell ref="D11:E11"/>
    <mergeCell ref="B28:G28"/>
    <mergeCell ref="B29:G29"/>
  </mergeCells>
  <dataValidations count="1">
    <dataValidation type="list" allowBlank="1" showInputMessage="1" showErrorMessage="1" sqref="D11:E11" xr:uid="{51DD8295-9CDB-4815-8725-F27CE01A8589}">
      <formula1>"10,20"</formula1>
    </dataValidation>
  </dataValidations>
  <pageMargins left="0.70866141732283472" right="0.59055118110236227" top="0.59055118110236227" bottom="0.59055118110236227" header="0.31496062992125984" footer="0.31496062992125984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8509-DDAE-4421-B525-BB56EFB6E944}">
  <dimension ref="B3:E16"/>
  <sheetViews>
    <sheetView workbookViewId="0">
      <selection activeCell="E12" sqref="E12"/>
    </sheetView>
  </sheetViews>
  <sheetFormatPr defaultColWidth="8.85546875" defaultRowHeight="15.75" x14ac:dyDescent="0.25"/>
  <cols>
    <col min="1" max="1" width="1.7109375" style="4" customWidth="1"/>
    <col min="2" max="2" width="24.140625" style="4" bestFit="1" customWidth="1"/>
    <col min="3" max="3" width="2" style="4" customWidth="1"/>
    <col min="4" max="4" width="25.140625" style="4" customWidth="1"/>
    <col min="5" max="5" width="30.140625" style="4" customWidth="1"/>
    <col min="6" max="16384" width="8.85546875" style="4"/>
  </cols>
  <sheetData>
    <row r="3" spans="2:5" x14ac:dyDescent="0.25">
      <c r="B3" s="73" t="s">
        <v>40</v>
      </c>
      <c r="C3" s="73"/>
      <c r="D3" s="73"/>
      <c r="E3" s="73"/>
    </row>
    <row r="5" spans="2:5" ht="39" customHeight="1" x14ac:dyDescent="0.25">
      <c r="B5" s="72" t="s">
        <v>41</v>
      </c>
      <c r="C5" s="72"/>
      <c r="D5" s="72"/>
      <c r="E5" s="72"/>
    </row>
    <row r="7" spans="2:5" x14ac:dyDescent="0.25">
      <c r="E7" s="6" t="s">
        <v>42</v>
      </c>
    </row>
    <row r="8" spans="2:5" x14ac:dyDescent="0.25">
      <c r="E8" s="4" t="s">
        <v>43</v>
      </c>
    </row>
    <row r="11" spans="2:5" s="5" customFormat="1" ht="19.899999999999999" customHeight="1" x14ac:dyDescent="0.25">
      <c r="B11" s="5" t="s">
        <v>44</v>
      </c>
      <c r="C11" s="5" t="s">
        <v>50</v>
      </c>
    </row>
    <row r="12" spans="2:5" s="5" customFormat="1" ht="19.899999999999999" customHeight="1" x14ac:dyDescent="0.25">
      <c r="B12" s="5" t="s">
        <v>45</v>
      </c>
      <c r="C12" s="5" t="s">
        <v>50</v>
      </c>
    </row>
    <row r="13" spans="2:5" s="5" customFormat="1" ht="19.899999999999999" customHeight="1" x14ac:dyDescent="0.25">
      <c r="B13" s="5" t="s">
        <v>46</v>
      </c>
      <c r="C13" s="5" t="s">
        <v>50</v>
      </c>
    </row>
    <row r="14" spans="2:5" s="5" customFormat="1" ht="19.899999999999999" customHeight="1" x14ac:dyDescent="0.25">
      <c r="B14" s="5" t="s">
        <v>47</v>
      </c>
      <c r="C14" s="5" t="s">
        <v>50</v>
      </c>
    </row>
    <row r="15" spans="2:5" s="5" customFormat="1" ht="19.899999999999999" customHeight="1" x14ac:dyDescent="0.25">
      <c r="B15" s="5" t="s">
        <v>48</v>
      </c>
      <c r="C15" s="5" t="s">
        <v>50</v>
      </c>
    </row>
    <row r="16" spans="2:5" s="5" customFormat="1" ht="19.899999999999999" customHeight="1" x14ac:dyDescent="0.25">
      <c r="B16" s="5" t="s">
        <v>49</v>
      </c>
      <c r="C16" s="5" t="s">
        <v>50</v>
      </c>
    </row>
  </sheetData>
  <mergeCells count="2">
    <mergeCell ref="B5:E5"/>
    <mergeCell ref="B3:E3"/>
  </mergeCell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e-SMM</vt:lpstr>
      <vt:lpstr>Ucret_Talep_Dilekcesi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FİKRET GÜLÜM 96360</dc:creator>
  <cp:lastModifiedBy>abge</cp:lastModifiedBy>
  <cp:lastPrinted>2026-02-16T07:43:06Z</cp:lastPrinted>
  <dcterms:created xsi:type="dcterms:W3CDTF">2026-01-21T10:04:23Z</dcterms:created>
  <dcterms:modified xsi:type="dcterms:W3CDTF">2026-02-16T17:21:23Z</dcterms:modified>
</cp:coreProperties>
</file>