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b258587\Desktop\"/>
    </mc:Choice>
  </mc:AlternateContent>
  <xr:revisionPtr revIDLastSave="0" documentId="8_{ACC3751A-7F5D-45C4-878F-CE12BF81D3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D21" i="1" s="1"/>
  <c r="C9" i="1"/>
  <c r="D9" i="1" s="1"/>
  <c r="E21" i="1" l="1"/>
  <c r="F21" i="1"/>
  <c r="G21" i="1" s="1"/>
  <c r="H21" i="1" l="1"/>
  <c r="F9" i="1"/>
  <c r="G9" i="1" s="1"/>
  <c r="E9" i="1" l="1"/>
  <c r="H9" i="1" s="1"/>
</calcChain>
</file>

<file path=xl/sharedStrings.xml><?xml version="1.0" encoding="utf-8"?>
<sst xmlns="http://schemas.openxmlformats.org/spreadsheetml/2006/main" count="31" uniqueCount="16">
  <si>
    <t xml:space="preserve">MAHKEME KARAR </t>
  </si>
  <si>
    <t>BRÜT DEĞER</t>
  </si>
  <si>
    <t>STOPAJ</t>
  </si>
  <si>
    <t>KDV</t>
  </si>
  <si>
    <t>KDV 
Tevkifat Tutarı</t>
  </si>
  <si>
    <t xml:space="preserve">TOPLAM
(hesaba yatan) </t>
  </si>
  <si>
    <t>KDV Hariç</t>
  </si>
  <si>
    <t>%20</t>
  </si>
  <si>
    <t>CEZA MAHKEMELERİ</t>
  </si>
  <si>
    <t>KDV Dahil</t>
  </si>
  <si>
    <t>ÇOCUK MAHKEMELERİ</t>
  </si>
  <si>
    <t>MAHKEME KARAR</t>
  </si>
  <si>
    <t>CMK MAHSUP TUTARI</t>
  </si>
  <si>
    <t>KALAN BAKİYE</t>
  </si>
  <si>
    <t>KAYSERİ CUMHURİYET BAŞSAVCILIĞI</t>
  </si>
  <si>
    <t xml:space="preserve">   Vergi Dairesi :    Gevhernesibe Vergi Dairesi    /      VergiNumarası:    5400296449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</si>
</sst>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000"/>
  </numFmts>
  <fonts count="6" x14ac:knownFonts="1">
    <font>
      <sz val="11"/>
      <color theme="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</font>
    <font>
      <b/>
      <sz val="18"/>
      <color rgb="FF000000"/>
      <name val="Calibri"/>
      <family val="2"/>
      <charset val="162"/>
    </font>
    <font>
      <b/>
      <u/>
      <sz val="12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14"/>
      <color rgb="FF000000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  <fill>
      <patternFill patternType="solid">
        <fgColor rgb="FFCCCCCC"/>
        <bgColor rgb="FFCCCCFF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0" fontId="0" fillId="2" borderId="0" xfId="0" applyFill="1" applyBorder="1"/>
    <xf numFmtId="0" fontId="1" fillId="2" borderId="0" xfId="0" applyFont="1" applyFill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0" xfId="0" applyFont="1"/>
    <xf numFmtId="2" fontId="0" fillId="0" borderId="5" xfId="0" applyNumberForma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9" fontId="0" fillId="0" borderId="8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 vertical="center"/>
    </xf>
    <xf numFmtId="0" fontId="0" fillId="3" borderId="0" xfId="0" applyFill="1"/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/>
    </xf>
    <xf numFmtId="0" fontId="1" fillId="2" borderId="0" xfId="0" applyFont="1" applyFill="1"/>
    <xf numFmtId="0" fontId="0" fillId="2" borderId="0" xfId="0" applyFill="1"/>
    <xf numFmtId="164" fontId="1" fillId="0" borderId="10" xfId="0" applyNumberFormat="1" applyFont="1" applyBorder="1" applyAlignment="1">
      <alignment horizontal="center"/>
    </xf>
    <xf numFmtId="164" fontId="1" fillId="2" borderId="0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 wrapText="1"/>
    </xf>
    <xf numFmtId="164" fontId="1" fillId="0" borderId="2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3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Q16" sqref="Q16"/>
    </sheetView>
  </sheetViews>
  <sheetFormatPr defaultRowHeight="15" x14ac:dyDescent="0.25"/>
  <cols>
    <col min="1" max="1" width="13.140625" customWidth="1"/>
    <col min="2" max="3" width="9.5703125" customWidth="1"/>
    <col min="4" max="4" width="11.28515625" customWidth="1"/>
    <col min="5" max="5" width="10.42578125" customWidth="1"/>
    <col min="6" max="6" width="11.140625" customWidth="1"/>
    <col min="7" max="7" width="11.85546875" customWidth="1"/>
    <col min="8" max="8" width="14.28515625" customWidth="1"/>
  </cols>
  <sheetData>
    <row r="1" spans="1:8" x14ac:dyDescent="0.25">
      <c r="A1" s="31" t="s">
        <v>8</v>
      </c>
      <c r="B1" s="31"/>
      <c r="C1" s="31"/>
      <c r="D1" s="31"/>
      <c r="E1" s="31"/>
      <c r="F1" s="31"/>
      <c r="G1" s="31"/>
      <c r="H1" s="31"/>
    </row>
    <row r="2" spans="1:8" ht="7.5" customHeight="1" x14ac:dyDescent="0.25">
      <c r="A2" s="31"/>
      <c r="B2" s="31"/>
      <c r="C2" s="31"/>
      <c r="D2" s="31"/>
      <c r="E2" s="31"/>
      <c r="F2" s="31"/>
      <c r="G2" s="31"/>
      <c r="H2" s="31"/>
    </row>
    <row r="3" spans="1:8" ht="21.75" customHeight="1" x14ac:dyDescent="0.25">
      <c r="A3" s="32" t="s">
        <v>14</v>
      </c>
      <c r="B3" s="32"/>
      <c r="C3" s="32"/>
      <c r="D3" s="32"/>
      <c r="E3" s="32"/>
      <c r="F3" s="32"/>
      <c r="G3" s="32"/>
      <c r="H3" s="32"/>
    </row>
    <row r="4" spans="1:8" ht="18" customHeight="1" x14ac:dyDescent="0.25">
      <c r="A4" s="33" t="s">
        <v>15</v>
      </c>
      <c r="B4" s="33"/>
      <c r="C4" s="33"/>
      <c r="D4" s="33"/>
      <c r="E4" s="33"/>
      <c r="F4" s="33"/>
      <c r="G4" s="33"/>
      <c r="H4" s="33"/>
    </row>
    <row r="5" spans="1:8" ht="7.5" customHeight="1" x14ac:dyDescent="0.25">
      <c r="A5" s="15"/>
      <c r="B5" s="15"/>
      <c r="C5" s="15"/>
      <c r="D5" s="15"/>
      <c r="E5" s="15"/>
      <c r="F5" s="16"/>
      <c r="G5" s="16"/>
      <c r="H5" s="16"/>
    </row>
    <row r="6" spans="1:8" ht="19.5" customHeight="1" x14ac:dyDescent="0.25">
      <c r="A6" s="17" t="s">
        <v>9</v>
      </c>
      <c r="B6" s="17"/>
      <c r="C6" s="17"/>
      <c r="D6" s="17" t="s">
        <v>6</v>
      </c>
      <c r="E6" s="18"/>
      <c r="F6" s="18"/>
      <c r="G6" s="18"/>
      <c r="H6" s="18"/>
    </row>
    <row r="7" spans="1:8" ht="9.75" customHeight="1" thickBot="1" x14ac:dyDescent="0.3">
      <c r="A7" s="1"/>
      <c r="B7" s="23"/>
      <c r="C7" s="23"/>
      <c r="D7" s="2"/>
      <c r="E7" s="2"/>
      <c r="F7" s="2"/>
      <c r="G7" s="2"/>
      <c r="H7" s="3"/>
    </row>
    <row r="8" spans="1:8" s="7" customFormat="1" ht="45" x14ac:dyDescent="0.25">
      <c r="A8" s="28" t="s">
        <v>0</v>
      </c>
      <c r="B8" s="27" t="s">
        <v>12</v>
      </c>
      <c r="C8" s="27" t="s">
        <v>13</v>
      </c>
      <c r="D8" s="4" t="s">
        <v>1</v>
      </c>
      <c r="E8" s="4" t="s">
        <v>2</v>
      </c>
      <c r="F8" s="4" t="s">
        <v>3</v>
      </c>
      <c r="G8" s="5" t="s">
        <v>4</v>
      </c>
      <c r="H8" s="6" t="s">
        <v>5</v>
      </c>
    </row>
    <row r="9" spans="1:8" ht="17.25" customHeight="1" x14ac:dyDescent="0.25">
      <c r="A9" s="19">
        <v>45000</v>
      </c>
      <c r="B9" s="19">
        <v>5502</v>
      </c>
      <c r="C9" s="19">
        <f>A9-B9</f>
        <v>39498</v>
      </c>
      <c r="D9" s="8">
        <f>C9/1.2</f>
        <v>32915</v>
      </c>
      <c r="E9" s="8">
        <f>D9*20/100</f>
        <v>6583</v>
      </c>
      <c r="F9" s="8">
        <f>D9*20/100</f>
        <v>6583</v>
      </c>
      <c r="G9" s="8">
        <f>F9/2</f>
        <v>3291.5</v>
      </c>
      <c r="H9" s="9">
        <f>D9-E9+F9-G9</f>
        <v>29623.5</v>
      </c>
    </row>
    <row r="10" spans="1:8" ht="15.75" thickBot="1" x14ac:dyDescent="0.3">
      <c r="A10" s="10"/>
      <c r="B10" s="24"/>
      <c r="C10" s="24"/>
      <c r="D10" s="11" t="s">
        <v>6</v>
      </c>
      <c r="E10" s="11" t="s">
        <v>7</v>
      </c>
      <c r="F10" s="11" t="s">
        <v>7</v>
      </c>
      <c r="G10" s="12">
        <v>0.5</v>
      </c>
      <c r="H10" s="13"/>
    </row>
    <row r="11" spans="1:8" ht="9.75" customHeight="1" x14ac:dyDescent="0.25">
      <c r="A11" s="14"/>
      <c r="B11" s="25"/>
      <c r="C11" s="25"/>
      <c r="D11" s="2"/>
      <c r="E11" s="2"/>
      <c r="F11" s="2"/>
      <c r="G11" s="2"/>
      <c r="H11" s="3"/>
    </row>
    <row r="15" spans="1:8" ht="15.75" x14ac:dyDescent="0.25">
      <c r="A15" s="32" t="s">
        <v>14</v>
      </c>
      <c r="B15" s="32"/>
      <c r="C15" s="32"/>
      <c r="D15" s="32"/>
      <c r="E15" s="32"/>
      <c r="F15" s="32"/>
      <c r="G15" s="32"/>
      <c r="H15" s="32"/>
    </row>
    <row r="16" spans="1:8" ht="15.75" x14ac:dyDescent="0.25">
      <c r="A16" s="33" t="s">
        <v>15</v>
      </c>
      <c r="B16" s="33"/>
      <c r="C16" s="33"/>
      <c r="D16" s="33"/>
      <c r="E16" s="33"/>
      <c r="F16" s="33"/>
      <c r="G16" s="33"/>
      <c r="H16" s="33"/>
    </row>
    <row r="17" spans="1:8" ht="23.25" x14ac:dyDescent="0.25">
      <c r="A17" s="30" t="s">
        <v>10</v>
      </c>
      <c r="B17" s="30"/>
      <c r="C17" s="30"/>
      <c r="D17" s="30"/>
      <c r="E17" s="30"/>
      <c r="F17" s="30"/>
      <c r="G17" s="30"/>
      <c r="H17" s="30"/>
    </row>
    <row r="18" spans="1:8" ht="18.75" x14ac:dyDescent="0.25">
      <c r="A18" s="17" t="s">
        <v>9</v>
      </c>
      <c r="B18" s="17"/>
      <c r="C18" s="17"/>
      <c r="D18" s="17" t="s">
        <v>6</v>
      </c>
      <c r="E18" s="18"/>
      <c r="F18" s="18"/>
      <c r="G18" s="18"/>
      <c r="H18" s="18"/>
    </row>
    <row r="19" spans="1:8" ht="15.75" thickBot="1" x14ac:dyDescent="0.3">
      <c r="A19" s="20"/>
      <c r="B19" s="20"/>
      <c r="C19" s="20"/>
      <c r="D19" s="21"/>
      <c r="E19" s="21"/>
      <c r="F19" s="21"/>
      <c r="G19" s="21"/>
      <c r="H19" s="20"/>
    </row>
    <row r="20" spans="1:8" ht="45" x14ac:dyDescent="0.25">
      <c r="A20" s="29" t="s">
        <v>11</v>
      </c>
      <c r="B20" s="27" t="s">
        <v>12</v>
      </c>
      <c r="C20" s="27" t="s">
        <v>13</v>
      </c>
      <c r="D20" s="4" t="s">
        <v>1</v>
      </c>
      <c r="E20" s="4" t="s">
        <v>2</v>
      </c>
      <c r="F20" s="4" t="s">
        <v>3</v>
      </c>
      <c r="G20" s="5" t="s">
        <v>4</v>
      </c>
      <c r="H20" s="6" t="s">
        <v>5</v>
      </c>
    </row>
    <row r="21" spans="1:8" x14ac:dyDescent="0.25">
      <c r="A21" s="22">
        <v>48000</v>
      </c>
      <c r="B21" s="26">
        <v>3930</v>
      </c>
      <c r="C21" s="26">
        <f>A21-B21</f>
        <v>44070</v>
      </c>
      <c r="D21" s="8">
        <f>C21/1.1</f>
        <v>40063.63636363636</v>
      </c>
      <c r="E21" s="8">
        <f>D21*20/100</f>
        <v>8012.7272727272721</v>
      </c>
      <c r="F21" s="8">
        <f>D21*10/100</f>
        <v>4006.363636363636</v>
      </c>
      <c r="G21" s="8">
        <f>F21/2</f>
        <v>2003.181818181818</v>
      </c>
      <c r="H21" s="9">
        <f>D21-E21+F21-G21</f>
        <v>34054.090909090904</v>
      </c>
    </row>
    <row r="22" spans="1:8" ht="15.75" thickBot="1" x14ac:dyDescent="0.3">
      <c r="A22" s="10"/>
      <c r="B22" s="24"/>
      <c r="C22" s="24"/>
      <c r="D22" s="11" t="s">
        <v>6</v>
      </c>
      <c r="E22" s="11" t="s">
        <v>7</v>
      </c>
      <c r="F22" s="12">
        <v>0.1</v>
      </c>
      <c r="G22" s="12">
        <v>0.5</v>
      </c>
      <c r="H22" s="13"/>
    </row>
  </sheetData>
  <mergeCells count="6">
    <mergeCell ref="A17:H17"/>
    <mergeCell ref="A1:H2"/>
    <mergeCell ref="A3:H3"/>
    <mergeCell ref="A4:H4"/>
    <mergeCell ref="A15:H15"/>
    <mergeCell ref="A16:H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ŞEYMANUR YAKAR 275611</dc:creator>
  <cp:lastModifiedBy>UMUT CAN KAYADELEN 258587</cp:lastModifiedBy>
  <dcterms:created xsi:type="dcterms:W3CDTF">2023-07-13T11:40:27Z</dcterms:created>
  <dcterms:modified xsi:type="dcterms:W3CDTF">2025-12-25T13:52:21Z</dcterms:modified>
</cp:coreProperties>
</file>