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2025\LOJMAN\ORDU LOJMANLARI\ORDU MERKEZ HAKİM VE SAVCI PERSONEL TAHSİSİ\ORDU LOJMAN\2-EYLÜL 2025 PERSONEL ORDU ADLİYESİ İLAN VE PUAN DURUMU\"/>
    </mc:Choice>
  </mc:AlternateContent>
  <xr:revisionPtr revIDLastSave="0" documentId="13_ncr:1_{C6F1E869-9D3D-4AD7-9E9B-7B0D792BAC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30" i="1"/>
  <c r="H34" i="1"/>
  <c r="H38" i="1"/>
  <c r="H42" i="1"/>
  <c r="H46" i="1"/>
  <c r="H50" i="1"/>
  <c r="J92" i="1"/>
  <c r="I91" i="1"/>
  <c r="I90" i="1"/>
  <c r="I89" i="1"/>
  <c r="G84" i="1"/>
  <c r="E84" i="1"/>
  <c r="E87" i="1" s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E54" i="1"/>
  <c r="G53" i="1"/>
  <c r="H52" i="1"/>
  <c r="H51" i="1"/>
  <c r="H49" i="1"/>
  <c r="H48" i="1"/>
  <c r="H47" i="1"/>
  <c r="H45" i="1"/>
  <c r="H44" i="1"/>
  <c r="H43" i="1"/>
  <c r="H41" i="1"/>
  <c r="H40" i="1"/>
  <c r="H39" i="1"/>
  <c r="H37" i="1"/>
  <c r="H36" i="1"/>
  <c r="H35" i="1"/>
  <c r="H33" i="1"/>
  <c r="H32" i="1"/>
  <c r="H31" i="1"/>
  <c r="H29" i="1"/>
  <c r="H28" i="1"/>
  <c r="H27" i="1"/>
  <c r="G17" i="1"/>
  <c r="E17" i="1"/>
  <c r="H16" i="1"/>
  <c r="H15" i="1"/>
  <c r="H14" i="1"/>
  <c r="H13" i="1"/>
  <c r="H12" i="1"/>
  <c r="H11" i="1"/>
  <c r="H10" i="1"/>
  <c r="H9" i="1"/>
  <c r="H8" i="1"/>
  <c r="H7" i="1"/>
  <c r="F54" i="1" l="1"/>
  <c r="F17" i="1"/>
  <c r="H84" i="1"/>
  <c r="H26" i="1"/>
  <c r="H54" i="1" s="1"/>
  <c r="H17" i="1"/>
</calcChain>
</file>

<file path=xl/sharedStrings.xml><?xml version="1.0" encoding="utf-8"?>
<sst xmlns="http://schemas.openxmlformats.org/spreadsheetml/2006/main" count="493" uniqueCount="101">
  <si>
    <t>m²</t>
  </si>
  <si>
    <t>C BLOK</t>
  </si>
  <si>
    <t>B BLOK BAĞIMSIZ BÖLÜM LİSTESİ</t>
  </si>
  <si>
    <t>B BLOK</t>
  </si>
  <si>
    <t>A BLOK</t>
  </si>
  <si>
    <t>A BLOK BAĞIMSIZ BÖLÜM LİSTESİ</t>
  </si>
  <si>
    <t>C BLOK BAĞIMSIZ BÖLÜM LİSTESİ</t>
  </si>
  <si>
    <t>DAİRE</t>
  </si>
  <si>
    <t>DUBLEKS DAİRE</t>
  </si>
  <si>
    <t>2+1</t>
  </si>
  <si>
    <t>4+1</t>
  </si>
  <si>
    <t>3+1</t>
  </si>
  <si>
    <t>GB</t>
  </si>
  <si>
    <t>KB</t>
  </si>
  <si>
    <t>KD</t>
  </si>
  <si>
    <t>GD</t>
  </si>
  <si>
    <t>KUZEY</t>
  </si>
  <si>
    <t>DOĞU</t>
  </si>
  <si>
    <t>BATI</t>
  </si>
  <si>
    <t>SIRA NO</t>
  </si>
  <si>
    <t xml:space="preserve">OTURAN KİŞİ BİLGİSİ </t>
  </si>
  <si>
    <t>DAİRE NO</t>
  </si>
  <si>
    <t xml:space="preserve">BULUNDUĞU KAT </t>
  </si>
  <si>
    <t xml:space="preserve">ODA SAYISI </t>
  </si>
  <si>
    <t>YÖNÜ</t>
  </si>
  <si>
    <t xml:space="preserve">NİTELİĞİ </t>
  </si>
  <si>
    <t>BÜRÜT ALAN</t>
  </si>
  <si>
    <t xml:space="preserve">NET ALAN </t>
  </si>
  <si>
    <t>CUMHURİYET MAHALLESİ ATGV LOJMANI</t>
  </si>
  <si>
    <t xml:space="preserve">A BLOK                                                                                            </t>
  </si>
  <si>
    <t>1. KAT</t>
  </si>
  <si>
    <t>2. KAT</t>
  </si>
  <si>
    <t>ODA SAYISI</t>
  </si>
  <si>
    <t>ESKİ DAİRE NO</t>
  </si>
  <si>
    <t>3 Nolu Bağımsız Bölüm</t>
  </si>
  <si>
    <t>4 Nolu Bağımsız Bölüm</t>
  </si>
  <si>
    <t>5 Nolu Bağımsız Bölüm</t>
  </si>
  <si>
    <t>6 Nolu Bağımsız Bölüm</t>
  </si>
  <si>
    <t>7 Nolu Bağımsız Bölüm</t>
  </si>
  <si>
    <t>8 Nolu Bağımsız Bölüm</t>
  </si>
  <si>
    <t>9 Nolu Bağımsız Bölüm</t>
  </si>
  <si>
    <t>10 Nolu Bağımsız Bölüm</t>
  </si>
  <si>
    <t>11 Nolu Bağımsız Bölüm</t>
  </si>
  <si>
    <t>12 Nolu Bağımsız Bölüm</t>
  </si>
  <si>
    <t xml:space="preserve">ZEMİN KAT </t>
  </si>
  <si>
    <t xml:space="preserve">1. KAT </t>
  </si>
  <si>
    <t xml:space="preserve">2. KAT </t>
  </si>
  <si>
    <t xml:space="preserve">3. KAT </t>
  </si>
  <si>
    <t>1 Nolu Bağımsız Bölüm</t>
  </si>
  <si>
    <t>2 Nolu Bağımsız Bölüm</t>
  </si>
  <si>
    <t>13 Nolu Bağımsız Bölüm</t>
  </si>
  <si>
    <t>14 Nolu Bağımsız Bölüm</t>
  </si>
  <si>
    <t>15 Nolu Bağımsız Bölüm</t>
  </si>
  <si>
    <t>16 Nolu Bağımsız Bölüm</t>
  </si>
  <si>
    <t>17 Nolu Bağımsız Bölüm</t>
  </si>
  <si>
    <t>18 Nolu Bağımsız Bölüm</t>
  </si>
  <si>
    <t>19 Nolu Bağımsız Bölüm</t>
  </si>
  <si>
    <t>20 Nolu Bağımsız Bölüm</t>
  </si>
  <si>
    <t>21 Nolu Bağımsız Bölüm</t>
  </si>
  <si>
    <t>22 Nolu Bağımsız Bölüm</t>
  </si>
  <si>
    <t>23 Nolu Bağımsız Bölüm</t>
  </si>
  <si>
    <t>24 Nolu Bağımsız Bölüm</t>
  </si>
  <si>
    <t>25 Nolu Bağımsız Bölüm</t>
  </si>
  <si>
    <t>26 Nolu Bağımsız Bölüm</t>
  </si>
  <si>
    <t>27 Nolu Bağımsız Bölüm</t>
  </si>
  <si>
    <t>28 Nolu Bağımsız Bölüm</t>
  </si>
  <si>
    <t xml:space="preserve">NOT : 59 DAİRENİN A BLOKTA 3, C BLOKTA 7 ADET OLMAK ÜZERE TOPLAM 10 DUBLEKS DAİRE MEVCUTTUR. </t>
  </si>
  <si>
    <t xml:space="preserve">1 Nolu Bağımsız Bölüm </t>
  </si>
  <si>
    <t xml:space="preserve">2 Nolu Bağımsız Bölüm </t>
  </si>
  <si>
    <t xml:space="preserve">3 Nolu Bağımsız Bölüm </t>
  </si>
  <si>
    <t xml:space="preserve">4 Nolu Bağımsız Bölüm </t>
  </si>
  <si>
    <t xml:space="preserve">5 Nolu Bağımsız Bölüm </t>
  </si>
  <si>
    <t xml:space="preserve">6 Nolu Bağımsız Bölüm </t>
  </si>
  <si>
    <t xml:space="preserve">7 Nolu Bağımsız Bölüm </t>
  </si>
  <si>
    <t xml:space="preserve">8 Nolu Bağımsız Bölüm </t>
  </si>
  <si>
    <t xml:space="preserve">9 Nolu Bağımsız Bölüm </t>
  </si>
  <si>
    <t xml:space="preserve">10 Nolu Bağımsız Bölüm </t>
  </si>
  <si>
    <t xml:space="preserve">11 Nolu Bağımsız Bölüm </t>
  </si>
  <si>
    <t xml:space="preserve">12 Nolu Bağımsız Bölüm </t>
  </si>
  <si>
    <t xml:space="preserve">13 Nolu Bağımsız Bölüm </t>
  </si>
  <si>
    <t xml:space="preserve">14 Nolu Bağımsız Bölüm </t>
  </si>
  <si>
    <t xml:space="preserve">15 Nolu Bağımsız Bölüm </t>
  </si>
  <si>
    <t xml:space="preserve">16 Nolu Bağımsız Bölüm </t>
  </si>
  <si>
    <t xml:space="preserve">17 Nolu Bağımsız Bölüm </t>
  </si>
  <si>
    <t xml:space="preserve">18 Nolu Bağımsız Bölüm </t>
  </si>
  <si>
    <t xml:space="preserve">19 Nolu Bağımsız Bölüm </t>
  </si>
  <si>
    <t xml:space="preserve">20 Nolu Bağımsız Bölüm </t>
  </si>
  <si>
    <t xml:space="preserve">21 Nolu Bağımsız Bölüm </t>
  </si>
  <si>
    <t xml:space="preserve">22 Nolu Bağımsız Bölüm </t>
  </si>
  <si>
    <t xml:space="preserve">23 Nolu Bağımsız Bölüm </t>
  </si>
  <si>
    <t xml:space="preserve">24 Nolu Bağımsız Bölüm </t>
  </si>
  <si>
    <t xml:space="preserve">25 Nolu Bağımsız Bölüm </t>
  </si>
  <si>
    <t xml:space="preserve">26 Nolu Bağımsız Bölüm </t>
  </si>
  <si>
    <t xml:space="preserve">27 Nolu Bağımsız Bölüm </t>
  </si>
  <si>
    <t xml:space="preserve">28 Nolu Bağımsız Bölüm </t>
  </si>
  <si>
    <t xml:space="preserve">29 Nolu Bağımsız Bölüm </t>
  </si>
  <si>
    <t xml:space="preserve">30 Nolu Bağımsız Bölüm </t>
  </si>
  <si>
    <t xml:space="preserve">31 Nolu Bağımsız Bölüm </t>
  </si>
  <si>
    <t xml:space="preserve">32 Nolu Bağımsız Bölüm </t>
  </si>
  <si>
    <t>DOLU</t>
  </si>
  <si>
    <t>BOŞ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</si>
</sst>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40"/>
      <color theme="1"/>
      <name val="Times New Roman"/>
      <family val="1"/>
      <charset val="162"/>
    </font>
    <font>
      <b/>
      <sz val="2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26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4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90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4" xfId="0" applyFont="1" applyBorder="1"/>
    <xf numFmtId="0" fontId="1" fillId="0" borderId="17" xfId="0" applyFont="1" applyBorder="1"/>
    <xf numFmtId="0" fontId="1" fillId="0" borderId="14" xfId="0" applyFont="1" applyBorder="1"/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20" xfId="0" applyFon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9" fillId="0" borderId="0" xfId="0" applyFont="1"/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/>
    <xf numFmtId="0" fontId="6" fillId="0" borderId="13" xfId="0" applyFont="1" applyBorder="1"/>
    <xf numFmtId="0" fontId="6" fillId="0" borderId="1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left" vertical="center"/>
    </xf>
    <xf numFmtId="2" fontId="6" fillId="0" borderId="25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3" fontId="6" fillId="0" borderId="29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right" vertical="center"/>
    </xf>
    <xf numFmtId="0" fontId="6" fillId="0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3" fontId="6" fillId="0" borderId="28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textRotation="255"/>
    </xf>
    <xf numFmtId="0" fontId="7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left" vertical="center"/>
    </xf>
    <xf numFmtId="2" fontId="5" fillId="0" borderId="2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2" fontId="5" fillId="3" borderId="24" xfId="0" applyNumberFormat="1" applyFont="1" applyFill="1" applyBorder="1" applyAlignment="1">
      <alignment horizontal="right" vertical="center"/>
    </xf>
    <xf numFmtId="0" fontId="5" fillId="3" borderId="30" xfId="0" applyFont="1" applyFill="1" applyBorder="1" applyAlignment="1">
      <alignment horizontal="left" vertical="center"/>
    </xf>
    <xf numFmtId="2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3" fontId="10" fillId="3" borderId="23" xfId="0" applyNumberFormat="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right" vertical="center"/>
    </xf>
    <xf numFmtId="0" fontId="10" fillId="3" borderId="26" xfId="0" applyFont="1" applyFill="1" applyBorder="1" applyAlignment="1">
      <alignment horizontal="left" vertical="center"/>
    </xf>
    <xf numFmtId="2" fontId="10" fillId="3" borderId="25" xfId="0" applyNumberFormat="1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right" vertical="center"/>
    </xf>
    <xf numFmtId="0" fontId="6" fillId="3" borderId="26" xfId="0" applyFont="1" applyFill="1" applyBorder="1" applyAlignment="1">
      <alignment horizontal="left" vertical="center"/>
    </xf>
    <xf numFmtId="2" fontId="6" fillId="3" borderId="25" xfId="0" applyNumberFormat="1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textRotation="90"/>
    </xf>
    <xf numFmtId="0" fontId="8" fillId="0" borderId="1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 textRotation="90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textRotation="255" wrapText="1"/>
    </xf>
    <xf numFmtId="0" fontId="12" fillId="0" borderId="35" xfId="0" applyFont="1" applyFill="1" applyBorder="1" applyAlignment="1">
      <alignment horizontal="center" vertical="center" textRotation="255" wrapText="1"/>
    </xf>
    <xf numFmtId="0" fontId="12" fillId="0" borderId="28" xfId="0" applyFont="1" applyFill="1" applyBorder="1" applyAlignment="1">
      <alignment horizontal="center" vertical="center" textRotation="255" wrapText="1"/>
    </xf>
    <xf numFmtId="0" fontId="12" fillId="0" borderId="29" xfId="0" applyFont="1" applyFill="1" applyBorder="1" applyAlignment="1">
      <alignment horizontal="center" vertical="center" textRotation="255"/>
    </xf>
    <xf numFmtId="0" fontId="12" fillId="0" borderId="35" xfId="0" applyFont="1" applyFill="1" applyBorder="1" applyAlignment="1">
      <alignment horizontal="center" vertical="center" textRotation="255"/>
    </xf>
    <xf numFmtId="0" fontId="12" fillId="0" borderId="28" xfId="0" applyFont="1" applyFill="1" applyBorder="1" applyAlignment="1">
      <alignment horizontal="center" vertical="center" textRotation="255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 textRotation="255"/>
    </xf>
    <xf numFmtId="49" fontId="12" fillId="0" borderId="29" xfId="0" applyNumberFormat="1" applyFont="1" applyFill="1" applyBorder="1" applyAlignment="1">
      <alignment horizontal="center" vertical="center" textRotation="255"/>
    </xf>
    <xf numFmtId="49" fontId="12" fillId="0" borderId="35" xfId="0" applyNumberFormat="1" applyFont="1" applyFill="1" applyBorder="1" applyAlignment="1">
      <alignment horizontal="center" vertical="center" textRotation="255"/>
    </xf>
    <xf numFmtId="49" fontId="12" fillId="0" borderId="28" xfId="0" applyNumberFormat="1" applyFont="1" applyFill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7"/>
  <sheetViews>
    <sheetView showGridLines="0" tabSelected="1" zoomScale="85" zoomScaleNormal="85" workbookViewId="0">
      <selection activeCell="O101" sqref="O101"/>
    </sheetView>
  </sheetViews>
  <sheetFormatPr defaultRowHeight="15" x14ac:dyDescent="0.25"/>
  <cols>
    <col min="1" max="1" width="6.42578125" style="19" customWidth="1"/>
    <col min="2" max="2" width="9.140625" style="19"/>
    <col min="3" max="3" width="16.140625" style="19" customWidth="1"/>
    <col min="4" max="4" width="12.7109375" style="19" customWidth="1"/>
    <col min="5" max="5" width="7" style="28" hidden="1" customWidth="1"/>
    <col min="6" max="6" width="12.7109375" style="28" customWidth="1"/>
    <col min="7" max="7" width="15.7109375" style="29" customWidth="1"/>
    <col min="8" max="8" width="15.85546875" style="28" hidden="1" customWidth="1"/>
    <col min="9" max="9" width="15" style="19" customWidth="1"/>
    <col min="10" max="10" width="12.42578125" style="19" customWidth="1"/>
    <col min="11" max="11" width="10.42578125" style="26" customWidth="1"/>
    <col min="12" max="12" width="4" style="27" customWidth="1"/>
    <col min="13" max="13" width="8.28515625" style="26" bestFit="1" customWidth="1"/>
    <col min="14" max="14" width="5.42578125" style="27" customWidth="1"/>
    <col min="15" max="15" width="34.7109375" style="19" customWidth="1"/>
    <col min="16" max="16384" width="9.140625" style="19"/>
  </cols>
  <sheetData>
    <row r="1" spans="1:15" x14ac:dyDescent="0.25">
      <c r="A1" s="33"/>
      <c r="B1" s="34"/>
      <c r="C1" s="34"/>
      <c r="D1" s="34"/>
      <c r="E1" s="34"/>
      <c r="F1" s="34"/>
      <c r="G1" s="35"/>
      <c r="H1" s="34"/>
      <c r="I1" s="34"/>
      <c r="J1" s="34"/>
      <c r="K1" s="36"/>
      <c r="L1" s="37"/>
      <c r="M1" s="36"/>
      <c r="N1" s="37"/>
      <c r="O1" s="20"/>
    </row>
    <row r="2" spans="1:15" s="38" customFormat="1" ht="50.1" customHeight="1" x14ac:dyDescent="0.45">
      <c r="A2" s="124" t="s">
        <v>28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</row>
    <row r="3" spans="1:15" ht="16.5" thickBot="1" x14ac:dyDescent="0.3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ht="35.1" customHeight="1" x14ac:dyDescent="0.25">
      <c r="A4" s="127" t="s">
        <v>29</v>
      </c>
      <c r="B4" s="132" t="s">
        <v>5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3"/>
    </row>
    <row r="5" spans="1:15" ht="35.1" customHeight="1" thickBot="1" x14ac:dyDescent="0.3">
      <c r="A5" s="128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5"/>
    </row>
    <row r="6" spans="1:15" ht="75" customHeight="1" thickTop="1" thickBot="1" x14ac:dyDescent="0.3">
      <c r="A6" s="129"/>
      <c r="B6" s="79" t="s">
        <v>19</v>
      </c>
      <c r="C6" s="77" t="s">
        <v>22</v>
      </c>
      <c r="D6" s="77" t="s">
        <v>21</v>
      </c>
      <c r="E6" s="78" t="s">
        <v>23</v>
      </c>
      <c r="F6" s="77" t="s">
        <v>33</v>
      </c>
      <c r="G6" s="78" t="s">
        <v>32</v>
      </c>
      <c r="H6" s="78"/>
      <c r="I6" s="60" t="s">
        <v>24</v>
      </c>
      <c r="J6" s="60" t="s">
        <v>25</v>
      </c>
      <c r="K6" s="136" t="s">
        <v>26</v>
      </c>
      <c r="L6" s="136"/>
      <c r="M6" s="137" t="s">
        <v>27</v>
      </c>
      <c r="N6" s="137"/>
      <c r="O6" s="55" t="s">
        <v>20</v>
      </c>
    </row>
    <row r="7" spans="1:15" ht="90" customHeight="1" thickTop="1" thickBot="1" x14ac:dyDescent="0.3">
      <c r="A7" s="129"/>
      <c r="B7" s="49">
        <v>1</v>
      </c>
      <c r="C7" s="154" t="s">
        <v>30</v>
      </c>
      <c r="D7" s="69">
        <v>1</v>
      </c>
      <c r="E7" s="70">
        <v>83</v>
      </c>
      <c r="F7" s="71" t="s">
        <v>34</v>
      </c>
      <c r="G7" s="72" t="s">
        <v>9</v>
      </c>
      <c r="H7" s="72" t="e">
        <f t="shared" ref="H7:H16" si="0">1063*F7%</f>
        <v>#VALUE!</v>
      </c>
      <c r="I7" s="73" t="s">
        <v>12</v>
      </c>
      <c r="J7" s="74" t="s">
        <v>7</v>
      </c>
      <c r="K7" s="75">
        <v>83.03</v>
      </c>
      <c r="L7" s="76" t="s">
        <v>0</v>
      </c>
      <c r="M7" s="65">
        <v>73</v>
      </c>
      <c r="N7" s="76" t="s">
        <v>0</v>
      </c>
      <c r="O7" s="119" t="s">
        <v>99</v>
      </c>
    </row>
    <row r="8" spans="1:15" ht="90" customHeight="1" thickTop="1" thickBot="1" x14ac:dyDescent="0.3">
      <c r="A8" s="129"/>
      <c r="B8" s="49">
        <v>2</v>
      </c>
      <c r="C8" s="154"/>
      <c r="D8" s="6">
        <v>2</v>
      </c>
      <c r="E8" s="47">
        <v>98</v>
      </c>
      <c r="F8" s="48" t="s">
        <v>35</v>
      </c>
      <c r="G8" s="49" t="s">
        <v>9</v>
      </c>
      <c r="H8" s="49" t="e">
        <f t="shared" si="0"/>
        <v>#VALUE!</v>
      </c>
      <c r="I8" s="50" t="s">
        <v>13</v>
      </c>
      <c r="J8" s="51" t="s">
        <v>7</v>
      </c>
      <c r="K8" s="52">
        <v>97.63</v>
      </c>
      <c r="L8" s="53" t="s">
        <v>0</v>
      </c>
      <c r="M8" s="54">
        <v>86</v>
      </c>
      <c r="N8" s="53" t="s">
        <v>0</v>
      </c>
      <c r="O8" s="117" t="s">
        <v>99</v>
      </c>
    </row>
    <row r="9" spans="1:15" ht="90" customHeight="1" thickTop="1" thickBot="1" x14ac:dyDescent="0.3">
      <c r="A9" s="129"/>
      <c r="B9" s="49">
        <v>3</v>
      </c>
      <c r="C9" s="154"/>
      <c r="D9" s="6">
        <v>3</v>
      </c>
      <c r="E9" s="47">
        <v>80</v>
      </c>
      <c r="F9" s="48" t="s">
        <v>36</v>
      </c>
      <c r="G9" s="49" t="s">
        <v>9</v>
      </c>
      <c r="H9" s="49" t="e">
        <f t="shared" si="0"/>
        <v>#VALUE!</v>
      </c>
      <c r="I9" s="50" t="s">
        <v>16</v>
      </c>
      <c r="J9" s="51" t="s">
        <v>7</v>
      </c>
      <c r="K9" s="52">
        <v>79.790000000000006</v>
      </c>
      <c r="L9" s="53" t="s">
        <v>0</v>
      </c>
      <c r="M9" s="54">
        <v>71</v>
      </c>
      <c r="N9" s="53" t="s">
        <v>0</v>
      </c>
      <c r="O9" s="117" t="s">
        <v>99</v>
      </c>
    </row>
    <row r="10" spans="1:15" ht="90" customHeight="1" thickTop="1" thickBot="1" x14ac:dyDescent="0.3">
      <c r="A10" s="130"/>
      <c r="B10" s="49">
        <v>4</v>
      </c>
      <c r="C10" s="154"/>
      <c r="D10" s="6">
        <v>4</v>
      </c>
      <c r="E10" s="47">
        <v>98</v>
      </c>
      <c r="F10" s="48" t="s">
        <v>37</v>
      </c>
      <c r="G10" s="49" t="s">
        <v>9</v>
      </c>
      <c r="H10" s="49" t="e">
        <f t="shared" si="0"/>
        <v>#VALUE!</v>
      </c>
      <c r="I10" s="50" t="s">
        <v>14</v>
      </c>
      <c r="J10" s="51" t="s">
        <v>7</v>
      </c>
      <c r="K10" s="52">
        <v>97.63</v>
      </c>
      <c r="L10" s="53" t="s">
        <v>0</v>
      </c>
      <c r="M10" s="54">
        <v>86</v>
      </c>
      <c r="N10" s="53" t="s">
        <v>0</v>
      </c>
      <c r="O10" s="117" t="s">
        <v>99</v>
      </c>
    </row>
    <row r="11" spans="1:15" ht="90" customHeight="1" thickTop="1" thickBot="1" x14ac:dyDescent="0.3">
      <c r="A11" s="131" t="s">
        <v>29</v>
      </c>
      <c r="B11" s="49">
        <v>5</v>
      </c>
      <c r="C11" s="81" t="s">
        <v>45</v>
      </c>
      <c r="D11" s="80">
        <v>5</v>
      </c>
      <c r="E11" s="56">
        <v>83</v>
      </c>
      <c r="F11" s="57" t="s">
        <v>38</v>
      </c>
      <c r="G11" s="58" t="s">
        <v>9</v>
      </c>
      <c r="H11" s="58" t="e">
        <f t="shared" si="0"/>
        <v>#VALUE!</v>
      </c>
      <c r="I11" s="59" t="s">
        <v>15</v>
      </c>
      <c r="J11" s="66" t="s">
        <v>7</v>
      </c>
      <c r="K11" s="52">
        <v>82.97</v>
      </c>
      <c r="L11" s="53" t="s">
        <v>0</v>
      </c>
      <c r="M11" s="54">
        <v>72</v>
      </c>
      <c r="N11" s="53" t="s">
        <v>0</v>
      </c>
      <c r="O11" s="118" t="s">
        <v>99</v>
      </c>
    </row>
    <row r="12" spans="1:15" ht="90" customHeight="1" thickTop="1" thickBot="1" x14ac:dyDescent="0.3">
      <c r="A12" s="129"/>
      <c r="B12" s="49">
        <v>6</v>
      </c>
      <c r="C12" s="120" t="s">
        <v>31</v>
      </c>
      <c r="D12" s="60">
        <v>6</v>
      </c>
      <c r="E12" s="49">
        <v>83</v>
      </c>
      <c r="F12" s="48" t="s">
        <v>39</v>
      </c>
      <c r="G12" s="49" t="s">
        <v>9</v>
      </c>
      <c r="H12" s="49" t="e">
        <f t="shared" si="0"/>
        <v>#VALUE!</v>
      </c>
      <c r="I12" s="50" t="s">
        <v>12</v>
      </c>
      <c r="J12" s="51" t="s">
        <v>7</v>
      </c>
      <c r="K12" s="52">
        <v>83.03</v>
      </c>
      <c r="L12" s="53" t="s">
        <v>0</v>
      </c>
      <c r="M12" s="54">
        <v>73</v>
      </c>
      <c r="N12" s="53" t="s">
        <v>0</v>
      </c>
      <c r="O12" s="67" t="s">
        <v>99</v>
      </c>
    </row>
    <row r="13" spans="1:15" ht="90" customHeight="1" thickTop="1" thickBot="1" x14ac:dyDescent="0.3">
      <c r="A13" s="129"/>
      <c r="B13" s="61">
        <v>7</v>
      </c>
      <c r="C13" s="120"/>
      <c r="D13" s="103">
        <v>7</v>
      </c>
      <c r="E13" s="61">
        <v>167</v>
      </c>
      <c r="F13" s="104" t="s">
        <v>40</v>
      </c>
      <c r="G13" s="61" t="s">
        <v>10</v>
      </c>
      <c r="H13" s="61" t="e">
        <f t="shared" si="0"/>
        <v>#VALUE!</v>
      </c>
      <c r="I13" s="105" t="s">
        <v>13</v>
      </c>
      <c r="J13" s="106" t="s">
        <v>8</v>
      </c>
      <c r="K13" s="107">
        <v>166.88</v>
      </c>
      <c r="L13" s="108" t="s">
        <v>0</v>
      </c>
      <c r="M13" s="109">
        <v>154</v>
      </c>
      <c r="N13" s="108" t="s">
        <v>0</v>
      </c>
      <c r="O13" s="102" t="s">
        <v>99</v>
      </c>
    </row>
    <row r="14" spans="1:15" ht="90" customHeight="1" thickTop="1" thickBot="1" x14ac:dyDescent="0.3">
      <c r="A14" s="129"/>
      <c r="B14" s="49">
        <v>8</v>
      </c>
      <c r="C14" s="120"/>
      <c r="D14" s="60">
        <v>8</v>
      </c>
      <c r="E14" s="49">
        <v>150</v>
      </c>
      <c r="F14" s="48" t="s">
        <v>41</v>
      </c>
      <c r="G14" s="49" t="s">
        <v>10</v>
      </c>
      <c r="H14" s="49" t="e">
        <f t="shared" si="0"/>
        <v>#VALUE!</v>
      </c>
      <c r="I14" s="50" t="s">
        <v>16</v>
      </c>
      <c r="J14" s="68" t="s">
        <v>8</v>
      </c>
      <c r="K14" s="52">
        <v>149.84</v>
      </c>
      <c r="L14" s="53" t="s">
        <v>0</v>
      </c>
      <c r="M14" s="54">
        <v>126</v>
      </c>
      <c r="N14" s="53" t="s">
        <v>0</v>
      </c>
      <c r="O14" s="67" t="s">
        <v>99</v>
      </c>
    </row>
    <row r="15" spans="1:15" ht="90" customHeight="1" thickTop="1" thickBot="1" x14ac:dyDescent="0.3">
      <c r="A15" s="129"/>
      <c r="B15" s="63">
        <v>9</v>
      </c>
      <c r="C15" s="120"/>
      <c r="D15" s="110">
        <v>9</v>
      </c>
      <c r="E15" s="63">
        <v>179</v>
      </c>
      <c r="F15" s="111" t="s">
        <v>42</v>
      </c>
      <c r="G15" s="63" t="s">
        <v>10</v>
      </c>
      <c r="H15" s="63" t="e">
        <f t="shared" si="0"/>
        <v>#VALUE!</v>
      </c>
      <c r="I15" s="112" t="s">
        <v>14</v>
      </c>
      <c r="J15" s="113" t="s">
        <v>8</v>
      </c>
      <c r="K15" s="114">
        <v>179.61</v>
      </c>
      <c r="L15" s="115" t="s">
        <v>0</v>
      </c>
      <c r="M15" s="116">
        <v>151</v>
      </c>
      <c r="N15" s="115" t="s">
        <v>0</v>
      </c>
      <c r="O15" s="67" t="s">
        <v>99</v>
      </c>
    </row>
    <row r="16" spans="1:15" ht="90" customHeight="1" thickTop="1" thickBot="1" x14ac:dyDescent="0.3">
      <c r="A16" s="130"/>
      <c r="B16" s="49">
        <v>10</v>
      </c>
      <c r="C16" s="120"/>
      <c r="D16" s="60">
        <v>10</v>
      </c>
      <c r="E16" s="49">
        <v>83</v>
      </c>
      <c r="F16" s="48" t="s">
        <v>43</v>
      </c>
      <c r="G16" s="49" t="s">
        <v>9</v>
      </c>
      <c r="H16" s="49" t="e">
        <f t="shared" si="0"/>
        <v>#VALUE!</v>
      </c>
      <c r="I16" s="50" t="s">
        <v>15</v>
      </c>
      <c r="J16" s="51" t="s">
        <v>7</v>
      </c>
      <c r="K16" s="52">
        <v>82.97</v>
      </c>
      <c r="L16" s="53" t="s">
        <v>0</v>
      </c>
      <c r="M16" s="54">
        <v>72</v>
      </c>
      <c r="N16" s="53" t="s">
        <v>0</v>
      </c>
      <c r="O16" s="67" t="s">
        <v>99</v>
      </c>
    </row>
    <row r="17" spans="1:15" ht="16.5" hidden="1" thickBot="1" x14ac:dyDescent="0.3">
      <c r="A17" s="14"/>
      <c r="B17" s="14"/>
      <c r="C17" s="8"/>
      <c r="D17" s="8"/>
      <c r="E17" s="8">
        <f>SUM(E7:E16)</f>
        <v>1104</v>
      </c>
      <c r="F17" s="8">
        <f>SUM(F7:F16)</f>
        <v>0</v>
      </c>
      <c r="G17" s="8">
        <f>SUM(G7:G16)</f>
        <v>0</v>
      </c>
      <c r="H17" s="8" t="e">
        <f>SUM(H7:H16)</f>
        <v>#VALUE!</v>
      </c>
      <c r="I17" s="15"/>
      <c r="J17" s="13"/>
      <c r="K17" s="16"/>
      <c r="L17" s="17"/>
      <c r="M17" s="18"/>
      <c r="N17" s="17"/>
      <c r="O17" s="21"/>
    </row>
    <row r="18" spans="1:15" ht="16.5" hidden="1" thickBot="1" x14ac:dyDescent="0.3">
      <c r="A18" s="7"/>
      <c r="B18" s="7"/>
      <c r="C18" s="8"/>
      <c r="D18" s="8"/>
      <c r="E18" s="8"/>
      <c r="F18" s="8"/>
      <c r="G18" s="8"/>
      <c r="H18" s="8"/>
      <c r="I18" s="9"/>
      <c r="J18" s="3"/>
      <c r="K18" s="10"/>
      <c r="L18" s="11"/>
      <c r="M18" s="12"/>
      <c r="N18" s="11"/>
      <c r="O18" s="22"/>
    </row>
    <row r="19" spans="1:15" ht="16.5" hidden="1" thickBot="1" x14ac:dyDescent="0.3">
      <c r="A19" s="7"/>
      <c r="B19" s="7"/>
      <c r="C19" s="8"/>
      <c r="D19" s="8"/>
      <c r="E19" s="8"/>
      <c r="F19" s="8"/>
      <c r="G19" s="8"/>
      <c r="H19" s="8"/>
      <c r="I19" s="9"/>
      <c r="J19" s="3"/>
      <c r="K19" s="10"/>
      <c r="L19" s="11"/>
      <c r="M19" s="12"/>
      <c r="N19" s="11"/>
      <c r="O19" s="22"/>
    </row>
    <row r="20" spans="1:15" ht="15.75" hidden="1" thickBot="1" x14ac:dyDescent="0.3">
      <c r="A20" s="1"/>
      <c r="B20" s="1"/>
      <c r="C20" s="1"/>
      <c r="D20" s="1"/>
      <c r="E20" s="2"/>
      <c r="F20" s="2"/>
      <c r="G20" s="3"/>
      <c r="H20" s="2"/>
      <c r="I20" s="1"/>
      <c r="J20" s="1"/>
      <c r="K20" s="4"/>
      <c r="L20" s="5"/>
      <c r="M20" s="4"/>
      <c r="N20" s="5"/>
      <c r="O20" s="30"/>
    </row>
    <row r="21" spans="1:15" ht="54.95" customHeight="1" thickBot="1" x14ac:dyDescent="0.3">
      <c r="A21" s="2"/>
      <c r="B21" s="2"/>
      <c r="C21" s="2"/>
      <c r="D21" s="2"/>
      <c r="E21" s="2"/>
      <c r="F21" s="2"/>
      <c r="G21" s="3"/>
      <c r="H21" s="2"/>
      <c r="I21" s="2"/>
      <c r="J21" s="2"/>
      <c r="K21" s="31"/>
      <c r="L21" s="32"/>
      <c r="M21" s="31"/>
      <c r="N21" s="32"/>
      <c r="O21" s="28"/>
    </row>
    <row r="22" spans="1:15" ht="35.1" customHeight="1" thickTop="1" thickBot="1" x14ac:dyDescent="0.3">
      <c r="A22" s="131" t="s">
        <v>3</v>
      </c>
      <c r="B22" s="138" t="s">
        <v>2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spans="1:15" ht="35.1" customHeight="1" thickTop="1" thickBot="1" x14ac:dyDescent="0.3">
      <c r="A23" s="129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spans="1:15" ht="75" customHeight="1" thickTop="1" thickBot="1" x14ac:dyDescent="0.3">
      <c r="A24" s="129"/>
      <c r="B24" s="77" t="s">
        <v>19</v>
      </c>
      <c r="C24" s="77" t="s">
        <v>22</v>
      </c>
      <c r="D24" s="77" t="s">
        <v>21</v>
      </c>
      <c r="E24" s="78" t="s">
        <v>23</v>
      </c>
      <c r="F24" s="77" t="s">
        <v>33</v>
      </c>
      <c r="G24" s="78" t="s">
        <v>32</v>
      </c>
      <c r="H24" s="78"/>
      <c r="I24" s="60" t="s">
        <v>24</v>
      </c>
      <c r="J24" s="60" t="s">
        <v>25</v>
      </c>
      <c r="K24" s="136" t="s">
        <v>26</v>
      </c>
      <c r="L24" s="136"/>
      <c r="M24" s="137" t="s">
        <v>27</v>
      </c>
      <c r="N24" s="137"/>
      <c r="O24" s="55" t="s">
        <v>20</v>
      </c>
    </row>
    <row r="25" spans="1:15" ht="90" customHeight="1" thickTop="1" thickBot="1" x14ac:dyDescent="0.3">
      <c r="A25" s="129"/>
      <c r="B25" s="49">
        <v>1</v>
      </c>
      <c r="C25" s="155" t="s">
        <v>44</v>
      </c>
      <c r="D25" s="82">
        <v>1</v>
      </c>
      <c r="E25" s="83">
        <v>81</v>
      </c>
      <c r="F25" s="48" t="s">
        <v>48</v>
      </c>
      <c r="G25" s="84" t="s">
        <v>9</v>
      </c>
      <c r="H25" s="83" t="e">
        <f>1457*F25%</f>
        <v>#VALUE!</v>
      </c>
      <c r="I25" s="85" t="s">
        <v>13</v>
      </c>
      <c r="J25" s="84" t="s">
        <v>7</v>
      </c>
      <c r="K25" s="86">
        <v>81</v>
      </c>
      <c r="L25" s="87" t="s">
        <v>0</v>
      </c>
      <c r="M25" s="88">
        <v>72</v>
      </c>
      <c r="N25" s="87" t="s">
        <v>0</v>
      </c>
      <c r="O25" s="158" t="s">
        <v>100</v>
      </c>
    </row>
    <row r="26" spans="1:15" ht="90" customHeight="1" thickTop="1" thickBot="1" x14ac:dyDescent="0.3">
      <c r="A26" s="129"/>
      <c r="B26" s="49">
        <v>2</v>
      </c>
      <c r="C26" s="156"/>
      <c r="D26" s="82">
        <v>2</v>
      </c>
      <c r="E26" s="83">
        <v>81</v>
      </c>
      <c r="F26" s="48" t="s">
        <v>49</v>
      </c>
      <c r="G26" s="84" t="s">
        <v>9</v>
      </c>
      <c r="H26" s="83" t="e">
        <f>1457*F26%</f>
        <v>#VALUE!</v>
      </c>
      <c r="I26" s="85" t="s">
        <v>14</v>
      </c>
      <c r="J26" s="84" t="s">
        <v>7</v>
      </c>
      <c r="K26" s="86">
        <v>81</v>
      </c>
      <c r="L26" s="87" t="s">
        <v>0</v>
      </c>
      <c r="M26" s="88">
        <v>72</v>
      </c>
      <c r="N26" s="87" t="s">
        <v>0</v>
      </c>
      <c r="O26" s="158" t="s">
        <v>100</v>
      </c>
    </row>
    <row r="27" spans="1:15" ht="90" customHeight="1" thickTop="1" thickBot="1" x14ac:dyDescent="0.3">
      <c r="A27" s="129"/>
      <c r="B27" s="49">
        <v>3</v>
      </c>
      <c r="C27" s="156"/>
      <c r="D27" s="82">
        <v>3</v>
      </c>
      <c r="E27" s="83">
        <v>74</v>
      </c>
      <c r="F27" s="48" t="s">
        <v>34</v>
      </c>
      <c r="G27" s="84" t="s">
        <v>9</v>
      </c>
      <c r="H27" s="83" t="e">
        <f>1457*F27%</f>
        <v>#VALUE!</v>
      </c>
      <c r="I27" s="85" t="s">
        <v>17</v>
      </c>
      <c r="J27" s="84" t="s">
        <v>7</v>
      </c>
      <c r="K27" s="23">
        <v>74</v>
      </c>
      <c r="L27" s="89" t="s">
        <v>0</v>
      </c>
      <c r="M27" s="88">
        <v>66</v>
      </c>
      <c r="N27" s="87" t="s">
        <v>0</v>
      </c>
      <c r="O27" s="158" t="s">
        <v>100</v>
      </c>
    </row>
    <row r="28" spans="1:15" ht="90" customHeight="1" thickTop="1" thickBot="1" x14ac:dyDescent="0.3">
      <c r="A28" s="129"/>
      <c r="B28" s="49">
        <v>4</v>
      </c>
      <c r="C28" s="156"/>
      <c r="D28" s="82">
        <v>4</v>
      </c>
      <c r="E28" s="83">
        <v>74</v>
      </c>
      <c r="F28" s="48" t="s">
        <v>35</v>
      </c>
      <c r="G28" s="84" t="s">
        <v>9</v>
      </c>
      <c r="H28" s="83" t="e">
        <f>1457*F28%</f>
        <v>#VALUE!</v>
      </c>
      <c r="I28" s="85" t="s">
        <v>17</v>
      </c>
      <c r="J28" s="84" t="s">
        <v>7</v>
      </c>
      <c r="K28" s="86">
        <v>74</v>
      </c>
      <c r="L28" s="87" t="s">
        <v>0</v>
      </c>
      <c r="M28" s="88">
        <v>66</v>
      </c>
      <c r="N28" s="87" t="s">
        <v>0</v>
      </c>
      <c r="O28" s="158" t="s">
        <v>100</v>
      </c>
    </row>
    <row r="29" spans="1:15" ht="90" customHeight="1" thickTop="1" thickBot="1" x14ac:dyDescent="0.3">
      <c r="A29" s="130"/>
      <c r="B29" s="49">
        <v>5</v>
      </c>
      <c r="C29" s="157"/>
      <c r="D29" s="82">
        <v>5</v>
      </c>
      <c r="E29" s="83">
        <v>81</v>
      </c>
      <c r="F29" s="48" t="s">
        <v>36</v>
      </c>
      <c r="G29" s="84" t="s">
        <v>9</v>
      </c>
      <c r="H29" s="83" t="e">
        <f>1457*F29%</f>
        <v>#VALUE!</v>
      </c>
      <c r="I29" s="85" t="s">
        <v>15</v>
      </c>
      <c r="J29" s="84" t="s">
        <v>7</v>
      </c>
      <c r="K29" s="86">
        <v>81</v>
      </c>
      <c r="L29" s="87" t="s">
        <v>0</v>
      </c>
      <c r="M29" s="88">
        <v>72</v>
      </c>
      <c r="N29" s="87" t="s">
        <v>0</v>
      </c>
      <c r="O29" s="158" t="s">
        <v>100</v>
      </c>
    </row>
    <row r="30" spans="1:15" ht="90" customHeight="1" thickTop="1" thickBot="1" x14ac:dyDescent="0.3">
      <c r="A30" s="131" t="s">
        <v>3</v>
      </c>
      <c r="B30" s="49">
        <v>6</v>
      </c>
      <c r="C30" s="155" t="s">
        <v>44</v>
      </c>
      <c r="D30" s="82">
        <v>6</v>
      </c>
      <c r="E30" s="83">
        <v>81</v>
      </c>
      <c r="F30" s="48" t="s">
        <v>37</v>
      </c>
      <c r="G30" s="84" t="s">
        <v>9</v>
      </c>
      <c r="H30" s="83" t="e">
        <f t="shared" ref="H30:H52" si="1">1457*F30%</f>
        <v>#VALUE!</v>
      </c>
      <c r="I30" s="85" t="s">
        <v>12</v>
      </c>
      <c r="J30" s="84" t="s">
        <v>7</v>
      </c>
      <c r="K30" s="86">
        <v>81</v>
      </c>
      <c r="L30" s="87" t="s">
        <v>0</v>
      </c>
      <c r="M30" s="88">
        <v>72</v>
      </c>
      <c r="N30" s="87" t="s">
        <v>0</v>
      </c>
      <c r="O30" s="158" t="s">
        <v>100</v>
      </c>
    </row>
    <row r="31" spans="1:15" ht="90" customHeight="1" thickTop="1" thickBot="1" x14ac:dyDescent="0.3">
      <c r="A31" s="129"/>
      <c r="B31" s="49">
        <v>7</v>
      </c>
      <c r="C31" s="157"/>
      <c r="D31" s="82">
        <v>7</v>
      </c>
      <c r="E31" s="83">
        <v>79</v>
      </c>
      <c r="F31" s="48" t="s">
        <v>38</v>
      </c>
      <c r="G31" s="84" t="s">
        <v>9</v>
      </c>
      <c r="H31" s="83" t="e">
        <f t="shared" si="1"/>
        <v>#VALUE!</v>
      </c>
      <c r="I31" s="85" t="s">
        <v>18</v>
      </c>
      <c r="J31" s="84" t="s">
        <v>7</v>
      </c>
      <c r="K31" s="86">
        <v>79</v>
      </c>
      <c r="L31" s="87" t="s">
        <v>0</v>
      </c>
      <c r="M31" s="88">
        <v>71</v>
      </c>
      <c r="N31" s="87" t="s">
        <v>0</v>
      </c>
      <c r="O31" s="158" t="s">
        <v>100</v>
      </c>
    </row>
    <row r="32" spans="1:15" ht="90" customHeight="1" thickTop="1" thickBot="1" x14ac:dyDescent="0.3">
      <c r="A32" s="129"/>
      <c r="B32" s="49">
        <v>8</v>
      </c>
      <c r="C32" s="148" t="s">
        <v>45</v>
      </c>
      <c r="D32" s="82">
        <v>8</v>
      </c>
      <c r="E32" s="83">
        <v>82</v>
      </c>
      <c r="F32" s="48" t="s">
        <v>39</v>
      </c>
      <c r="G32" s="84" t="s">
        <v>9</v>
      </c>
      <c r="H32" s="83" t="e">
        <f t="shared" si="1"/>
        <v>#VALUE!</v>
      </c>
      <c r="I32" s="85" t="s">
        <v>18</v>
      </c>
      <c r="J32" s="84" t="s">
        <v>7</v>
      </c>
      <c r="K32" s="86">
        <v>82</v>
      </c>
      <c r="L32" s="87" t="s">
        <v>0</v>
      </c>
      <c r="M32" s="88">
        <v>72</v>
      </c>
      <c r="N32" s="87" t="s">
        <v>0</v>
      </c>
      <c r="O32" s="158" t="s">
        <v>100</v>
      </c>
    </row>
    <row r="33" spans="1:15" ht="90" customHeight="1" thickTop="1" thickBot="1" x14ac:dyDescent="0.3">
      <c r="A33" s="129"/>
      <c r="B33" s="49">
        <v>9</v>
      </c>
      <c r="C33" s="149"/>
      <c r="D33" s="82">
        <v>9</v>
      </c>
      <c r="E33" s="83">
        <v>82</v>
      </c>
      <c r="F33" s="48" t="s">
        <v>40</v>
      </c>
      <c r="G33" s="84" t="s">
        <v>9</v>
      </c>
      <c r="H33" s="83" t="e">
        <f t="shared" si="1"/>
        <v>#VALUE!</v>
      </c>
      <c r="I33" s="85" t="s">
        <v>18</v>
      </c>
      <c r="J33" s="84" t="s">
        <v>7</v>
      </c>
      <c r="K33" s="86">
        <v>82</v>
      </c>
      <c r="L33" s="87" t="s">
        <v>0</v>
      </c>
      <c r="M33" s="88">
        <v>72</v>
      </c>
      <c r="N33" s="87" t="s">
        <v>0</v>
      </c>
      <c r="O33" s="64" t="s">
        <v>99</v>
      </c>
    </row>
    <row r="34" spans="1:15" ht="90" customHeight="1" thickTop="1" thickBot="1" x14ac:dyDescent="0.3">
      <c r="A34" s="129"/>
      <c r="B34" s="49">
        <v>10</v>
      </c>
      <c r="C34" s="149"/>
      <c r="D34" s="82">
        <v>10</v>
      </c>
      <c r="E34" s="83">
        <v>75</v>
      </c>
      <c r="F34" s="48" t="s">
        <v>41</v>
      </c>
      <c r="G34" s="84" t="s">
        <v>9</v>
      </c>
      <c r="H34" s="83" t="e">
        <f t="shared" si="1"/>
        <v>#VALUE!</v>
      </c>
      <c r="I34" s="85" t="s">
        <v>18</v>
      </c>
      <c r="J34" s="84" t="s">
        <v>7</v>
      </c>
      <c r="K34" s="86">
        <v>75</v>
      </c>
      <c r="L34" s="87" t="s">
        <v>0</v>
      </c>
      <c r="M34" s="90">
        <v>66</v>
      </c>
      <c r="N34" s="89" t="s">
        <v>0</v>
      </c>
      <c r="O34" s="158" t="s">
        <v>100</v>
      </c>
    </row>
    <row r="35" spans="1:15" ht="90" customHeight="1" thickTop="1" thickBot="1" x14ac:dyDescent="0.3">
      <c r="A35" s="130"/>
      <c r="B35" s="49">
        <v>11</v>
      </c>
      <c r="C35" s="150"/>
      <c r="D35" s="82">
        <v>11</v>
      </c>
      <c r="E35" s="83">
        <v>75</v>
      </c>
      <c r="F35" s="48" t="s">
        <v>42</v>
      </c>
      <c r="G35" s="84" t="s">
        <v>9</v>
      </c>
      <c r="H35" s="83" t="e">
        <f t="shared" si="1"/>
        <v>#VALUE!</v>
      </c>
      <c r="I35" s="85" t="s">
        <v>18</v>
      </c>
      <c r="J35" s="84" t="s">
        <v>7</v>
      </c>
      <c r="K35" s="86">
        <v>75</v>
      </c>
      <c r="L35" s="87" t="s">
        <v>0</v>
      </c>
      <c r="M35" s="88">
        <v>66</v>
      </c>
      <c r="N35" s="87" t="s">
        <v>0</v>
      </c>
      <c r="O35" s="158" t="s">
        <v>100</v>
      </c>
    </row>
    <row r="36" spans="1:15" ht="90" customHeight="1" thickTop="1" thickBot="1" x14ac:dyDescent="0.3">
      <c r="A36" s="131" t="s">
        <v>3</v>
      </c>
      <c r="B36" s="49">
        <v>12</v>
      </c>
      <c r="C36" s="148" t="s">
        <v>45</v>
      </c>
      <c r="D36" s="82">
        <v>12</v>
      </c>
      <c r="E36" s="83">
        <v>82</v>
      </c>
      <c r="F36" s="48" t="s">
        <v>43</v>
      </c>
      <c r="G36" s="84" t="s">
        <v>9</v>
      </c>
      <c r="H36" s="83" t="e">
        <f t="shared" si="1"/>
        <v>#VALUE!</v>
      </c>
      <c r="I36" s="85" t="s">
        <v>18</v>
      </c>
      <c r="J36" s="84" t="s">
        <v>7</v>
      </c>
      <c r="K36" s="86">
        <v>82</v>
      </c>
      <c r="L36" s="87" t="s">
        <v>0</v>
      </c>
      <c r="M36" s="90">
        <v>72</v>
      </c>
      <c r="N36" s="89" t="s">
        <v>0</v>
      </c>
      <c r="O36" s="158" t="s">
        <v>100</v>
      </c>
    </row>
    <row r="37" spans="1:15" ht="90" customHeight="1" thickTop="1" thickBot="1" x14ac:dyDescent="0.3">
      <c r="A37" s="129"/>
      <c r="B37" s="49">
        <v>13</v>
      </c>
      <c r="C37" s="149"/>
      <c r="D37" s="82">
        <v>13</v>
      </c>
      <c r="E37" s="83">
        <v>82</v>
      </c>
      <c r="F37" s="48" t="s">
        <v>50</v>
      </c>
      <c r="G37" s="84" t="s">
        <v>9</v>
      </c>
      <c r="H37" s="83" t="e">
        <f t="shared" si="1"/>
        <v>#VALUE!</v>
      </c>
      <c r="I37" s="85" t="s">
        <v>18</v>
      </c>
      <c r="J37" s="84" t="s">
        <v>7</v>
      </c>
      <c r="K37" s="23">
        <v>82</v>
      </c>
      <c r="L37" s="89" t="s">
        <v>0</v>
      </c>
      <c r="M37" s="88">
        <v>72</v>
      </c>
      <c r="N37" s="87" t="s">
        <v>0</v>
      </c>
      <c r="O37" s="158" t="s">
        <v>100</v>
      </c>
    </row>
    <row r="38" spans="1:15" ht="90" customHeight="1" thickTop="1" thickBot="1" x14ac:dyDescent="0.3">
      <c r="A38" s="129"/>
      <c r="B38" s="49">
        <v>14</v>
      </c>
      <c r="C38" s="150"/>
      <c r="D38" s="82">
        <v>14</v>
      </c>
      <c r="E38" s="83">
        <v>80</v>
      </c>
      <c r="F38" s="48" t="s">
        <v>51</v>
      </c>
      <c r="G38" s="84" t="s">
        <v>9</v>
      </c>
      <c r="H38" s="83" t="e">
        <f t="shared" si="1"/>
        <v>#VALUE!</v>
      </c>
      <c r="I38" s="85" t="s">
        <v>18</v>
      </c>
      <c r="J38" s="84" t="s">
        <v>7</v>
      </c>
      <c r="K38" s="86">
        <v>80</v>
      </c>
      <c r="L38" s="87" t="s">
        <v>0</v>
      </c>
      <c r="M38" s="90">
        <v>71</v>
      </c>
      <c r="N38" s="89" t="s">
        <v>0</v>
      </c>
      <c r="O38" s="158" t="s">
        <v>100</v>
      </c>
    </row>
    <row r="39" spans="1:15" ht="90" customHeight="1" thickTop="1" thickBot="1" x14ac:dyDescent="0.3">
      <c r="A39" s="129"/>
      <c r="B39" s="49">
        <v>15</v>
      </c>
      <c r="C39" s="148" t="s">
        <v>46</v>
      </c>
      <c r="D39" s="82">
        <v>15</v>
      </c>
      <c r="E39" s="83">
        <v>82</v>
      </c>
      <c r="F39" s="48" t="s">
        <v>52</v>
      </c>
      <c r="G39" s="84" t="s">
        <v>9</v>
      </c>
      <c r="H39" s="83" t="e">
        <f t="shared" si="1"/>
        <v>#VALUE!</v>
      </c>
      <c r="I39" s="85" t="s">
        <v>18</v>
      </c>
      <c r="J39" s="84" t="s">
        <v>7</v>
      </c>
      <c r="K39" s="23">
        <v>82</v>
      </c>
      <c r="L39" s="89" t="s">
        <v>0</v>
      </c>
      <c r="M39" s="88">
        <v>72</v>
      </c>
      <c r="N39" s="87" t="s">
        <v>0</v>
      </c>
      <c r="O39" s="64" t="s">
        <v>99</v>
      </c>
    </row>
    <row r="40" spans="1:15" ht="90" customHeight="1" thickTop="1" thickBot="1" x14ac:dyDescent="0.3">
      <c r="A40" s="129"/>
      <c r="B40" s="49">
        <v>16</v>
      </c>
      <c r="C40" s="149"/>
      <c r="D40" s="82">
        <v>16</v>
      </c>
      <c r="E40" s="83">
        <v>82</v>
      </c>
      <c r="F40" s="48" t="s">
        <v>53</v>
      </c>
      <c r="G40" s="84" t="s">
        <v>9</v>
      </c>
      <c r="H40" s="83" t="e">
        <f t="shared" si="1"/>
        <v>#VALUE!</v>
      </c>
      <c r="I40" s="85" t="s">
        <v>18</v>
      </c>
      <c r="J40" s="84" t="s">
        <v>7</v>
      </c>
      <c r="K40" s="86">
        <v>82</v>
      </c>
      <c r="L40" s="87" t="s">
        <v>0</v>
      </c>
      <c r="M40" s="90">
        <v>72</v>
      </c>
      <c r="N40" s="89" t="s">
        <v>0</v>
      </c>
      <c r="O40" s="64" t="s">
        <v>99</v>
      </c>
    </row>
    <row r="41" spans="1:15" ht="90" customHeight="1" thickTop="1" thickBot="1" x14ac:dyDescent="0.3">
      <c r="A41" s="130"/>
      <c r="B41" s="49">
        <v>17</v>
      </c>
      <c r="C41" s="150"/>
      <c r="D41" s="82">
        <v>17</v>
      </c>
      <c r="E41" s="83">
        <v>75</v>
      </c>
      <c r="F41" s="48" t="s">
        <v>54</v>
      </c>
      <c r="G41" s="84" t="s">
        <v>9</v>
      </c>
      <c r="H41" s="83" t="e">
        <f t="shared" si="1"/>
        <v>#VALUE!</v>
      </c>
      <c r="I41" s="85" t="s">
        <v>18</v>
      </c>
      <c r="J41" s="84" t="s">
        <v>7</v>
      </c>
      <c r="K41" s="23">
        <v>75</v>
      </c>
      <c r="L41" s="89" t="s">
        <v>0</v>
      </c>
      <c r="M41" s="88">
        <v>66</v>
      </c>
      <c r="N41" s="87" t="s">
        <v>0</v>
      </c>
      <c r="O41" s="158" t="s">
        <v>100</v>
      </c>
    </row>
    <row r="42" spans="1:15" ht="90" customHeight="1" thickTop="1" thickBot="1" x14ac:dyDescent="0.3">
      <c r="A42" s="131" t="s">
        <v>3</v>
      </c>
      <c r="B42" s="49">
        <v>18</v>
      </c>
      <c r="C42" s="148" t="s">
        <v>46</v>
      </c>
      <c r="D42" s="82">
        <v>18</v>
      </c>
      <c r="E42" s="83">
        <v>75</v>
      </c>
      <c r="F42" s="48" t="s">
        <v>55</v>
      </c>
      <c r="G42" s="84" t="s">
        <v>9</v>
      </c>
      <c r="H42" s="83" t="e">
        <f t="shared" si="1"/>
        <v>#VALUE!</v>
      </c>
      <c r="I42" s="85" t="s">
        <v>18</v>
      </c>
      <c r="J42" s="84" t="s">
        <v>7</v>
      </c>
      <c r="K42" s="86">
        <v>75</v>
      </c>
      <c r="L42" s="87" t="s">
        <v>0</v>
      </c>
      <c r="M42" s="90">
        <v>66</v>
      </c>
      <c r="N42" s="89" t="s">
        <v>0</v>
      </c>
      <c r="O42" s="158" t="s">
        <v>100</v>
      </c>
    </row>
    <row r="43" spans="1:15" ht="90" customHeight="1" thickTop="1" thickBot="1" x14ac:dyDescent="0.3">
      <c r="A43" s="129"/>
      <c r="B43" s="49">
        <v>19</v>
      </c>
      <c r="C43" s="149"/>
      <c r="D43" s="82">
        <v>19</v>
      </c>
      <c r="E43" s="83">
        <v>82</v>
      </c>
      <c r="F43" s="48" t="s">
        <v>56</v>
      </c>
      <c r="G43" s="84" t="s">
        <v>9</v>
      </c>
      <c r="H43" s="83" t="e">
        <f t="shared" si="1"/>
        <v>#VALUE!</v>
      </c>
      <c r="I43" s="85" t="s">
        <v>18</v>
      </c>
      <c r="J43" s="84" t="s">
        <v>7</v>
      </c>
      <c r="K43" s="23">
        <v>82</v>
      </c>
      <c r="L43" s="89" t="s">
        <v>0</v>
      </c>
      <c r="M43" s="88">
        <v>72</v>
      </c>
      <c r="N43" s="87" t="s">
        <v>0</v>
      </c>
      <c r="O43" s="158" t="s">
        <v>100</v>
      </c>
    </row>
    <row r="44" spans="1:15" ht="90" customHeight="1" thickTop="1" thickBot="1" x14ac:dyDescent="0.3">
      <c r="A44" s="129"/>
      <c r="B44" s="49">
        <v>20</v>
      </c>
      <c r="C44" s="149"/>
      <c r="D44" s="82">
        <v>20</v>
      </c>
      <c r="E44" s="83">
        <v>82</v>
      </c>
      <c r="F44" s="48" t="s">
        <v>57</v>
      </c>
      <c r="G44" s="84" t="s">
        <v>9</v>
      </c>
      <c r="H44" s="83" t="e">
        <f t="shared" si="1"/>
        <v>#VALUE!</v>
      </c>
      <c r="I44" s="85" t="s">
        <v>18</v>
      </c>
      <c r="J44" s="84" t="s">
        <v>7</v>
      </c>
      <c r="K44" s="86">
        <v>82</v>
      </c>
      <c r="L44" s="87" t="s">
        <v>0</v>
      </c>
      <c r="M44" s="90">
        <v>72</v>
      </c>
      <c r="N44" s="89" t="s">
        <v>0</v>
      </c>
      <c r="O44" s="158" t="s">
        <v>100</v>
      </c>
    </row>
    <row r="45" spans="1:15" ht="90" customHeight="1" thickTop="1" thickBot="1" x14ac:dyDescent="0.3">
      <c r="A45" s="129"/>
      <c r="B45" s="49">
        <v>21</v>
      </c>
      <c r="C45" s="150"/>
      <c r="D45" s="82">
        <v>21</v>
      </c>
      <c r="E45" s="83">
        <v>80</v>
      </c>
      <c r="F45" s="48" t="s">
        <v>58</v>
      </c>
      <c r="G45" s="84" t="s">
        <v>9</v>
      </c>
      <c r="H45" s="83" t="e">
        <f t="shared" si="1"/>
        <v>#VALUE!</v>
      </c>
      <c r="I45" s="85" t="s">
        <v>18</v>
      </c>
      <c r="J45" s="84" t="s">
        <v>7</v>
      </c>
      <c r="K45" s="23">
        <v>80</v>
      </c>
      <c r="L45" s="89" t="s">
        <v>0</v>
      </c>
      <c r="M45" s="88">
        <v>71</v>
      </c>
      <c r="N45" s="87" t="s">
        <v>0</v>
      </c>
      <c r="O45" s="158" t="s">
        <v>100</v>
      </c>
    </row>
    <row r="46" spans="1:15" ht="90" customHeight="1" thickTop="1" thickBot="1" x14ac:dyDescent="0.3">
      <c r="A46" s="129"/>
      <c r="B46" s="49">
        <v>22</v>
      </c>
      <c r="C46" s="148" t="s">
        <v>47</v>
      </c>
      <c r="D46" s="82">
        <v>22</v>
      </c>
      <c r="E46" s="83">
        <v>82</v>
      </c>
      <c r="F46" s="48" t="s">
        <v>59</v>
      </c>
      <c r="G46" s="84" t="s">
        <v>9</v>
      </c>
      <c r="H46" s="83" t="e">
        <f t="shared" si="1"/>
        <v>#VALUE!</v>
      </c>
      <c r="I46" s="85" t="s">
        <v>18</v>
      </c>
      <c r="J46" s="84" t="s">
        <v>7</v>
      </c>
      <c r="K46" s="86">
        <v>82</v>
      </c>
      <c r="L46" s="87" t="s">
        <v>0</v>
      </c>
      <c r="M46" s="90">
        <v>72</v>
      </c>
      <c r="N46" s="89" t="s">
        <v>0</v>
      </c>
      <c r="O46" s="64" t="s">
        <v>99</v>
      </c>
    </row>
    <row r="47" spans="1:15" ht="90" customHeight="1" thickTop="1" thickBot="1" x14ac:dyDescent="0.3">
      <c r="A47" s="130"/>
      <c r="B47" s="49">
        <v>23</v>
      </c>
      <c r="C47" s="150"/>
      <c r="D47" s="82">
        <v>23</v>
      </c>
      <c r="E47" s="83">
        <v>82</v>
      </c>
      <c r="F47" s="48" t="s">
        <v>60</v>
      </c>
      <c r="G47" s="84" t="s">
        <v>9</v>
      </c>
      <c r="H47" s="83" t="e">
        <f t="shared" si="1"/>
        <v>#VALUE!</v>
      </c>
      <c r="I47" s="85" t="s">
        <v>18</v>
      </c>
      <c r="J47" s="84" t="s">
        <v>7</v>
      </c>
      <c r="K47" s="23">
        <v>82</v>
      </c>
      <c r="L47" s="89" t="s">
        <v>0</v>
      </c>
      <c r="M47" s="88">
        <v>72</v>
      </c>
      <c r="N47" s="87" t="s">
        <v>0</v>
      </c>
      <c r="O47" s="64" t="s">
        <v>99</v>
      </c>
    </row>
    <row r="48" spans="1:15" ht="90" customHeight="1" thickTop="1" thickBot="1" x14ac:dyDescent="0.3">
      <c r="A48" s="131" t="s">
        <v>3</v>
      </c>
      <c r="B48" s="49">
        <v>24</v>
      </c>
      <c r="C48" s="148" t="s">
        <v>47</v>
      </c>
      <c r="D48" s="82">
        <v>24</v>
      </c>
      <c r="E48" s="83">
        <v>75</v>
      </c>
      <c r="F48" s="48" t="s">
        <v>61</v>
      </c>
      <c r="G48" s="84" t="s">
        <v>9</v>
      </c>
      <c r="H48" s="83" t="e">
        <f t="shared" si="1"/>
        <v>#VALUE!</v>
      </c>
      <c r="I48" s="85" t="s">
        <v>18</v>
      </c>
      <c r="J48" s="84" t="s">
        <v>7</v>
      </c>
      <c r="K48" s="86">
        <v>75</v>
      </c>
      <c r="L48" s="87" t="s">
        <v>0</v>
      </c>
      <c r="M48" s="90">
        <v>66</v>
      </c>
      <c r="N48" s="89" t="s">
        <v>0</v>
      </c>
      <c r="O48" s="62" t="s">
        <v>99</v>
      </c>
    </row>
    <row r="49" spans="1:15" ht="90" customHeight="1" thickTop="1" thickBot="1" x14ac:dyDescent="0.3">
      <c r="A49" s="129"/>
      <c r="B49" s="49">
        <v>25</v>
      </c>
      <c r="C49" s="149"/>
      <c r="D49" s="82">
        <v>25</v>
      </c>
      <c r="E49" s="83">
        <v>75</v>
      </c>
      <c r="F49" s="48" t="s">
        <v>62</v>
      </c>
      <c r="G49" s="84" t="s">
        <v>9</v>
      </c>
      <c r="H49" s="83" t="e">
        <f t="shared" si="1"/>
        <v>#VALUE!</v>
      </c>
      <c r="I49" s="85" t="s">
        <v>18</v>
      </c>
      <c r="J49" s="84" t="s">
        <v>7</v>
      </c>
      <c r="K49" s="23">
        <v>75</v>
      </c>
      <c r="L49" s="89" t="s">
        <v>0</v>
      </c>
      <c r="M49" s="88">
        <v>66</v>
      </c>
      <c r="N49" s="87" t="s">
        <v>0</v>
      </c>
      <c r="O49" s="62" t="s">
        <v>99</v>
      </c>
    </row>
    <row r="50" spans="1:15" ht="90" customHeight="1" thickTop="1" thickBot="1" x14ac:dyDescent="0.3">
      <c r="A50" s="129"/>
      <c r="B50" s="49">
        <v>26</v>
      </c>
      <c r="C50" s="149"/>
      <c r="D50" s="82">
        <v>26</v>
      </c>
      <c r="E50" s="83">
        <v>82</v>
      </c>
      <c r="F50" s="48" t="s">
        <v>63</v>
      </c>
      <c r="G50" s="84" t="s">
        <v>9</v>
      </c>
      <c r="H50" s="83" t="e">
        <f t="shared" si="1"/>
        <v>#VALUE!</v>
      </c>
      <c r="I50" s="85" t="s">
        <v>18</v>
      </c>
      <c r="J50" s="84" t="s">
        <v>7</v>
      </c>
      <c r="K50" s="86">
        <v>82</v>
      </c>
      <c r="L50" s="87" t="s">
        <v>0</v>
      </c>
      <c r="M50" s="90">
        <v>72</v>
      </c>
      <c r="N50" s="89" t="s">
        <v>0</v>
      </c>
      <c r="O50" s="62" t="s">
        <v>99</v>
      </c>
    </row>
    <row r="51" spans="1:15" ht="90" customHeight="1" thickTop="1" thickBot="1" x14ac:dyDescent="0.3">
      <c r="A51" s="129"/>
      <c r="B51" s="49">
        <v>27</v>
      </c>
      <c r="C51" s="149"/>
      <c r="D51" s="82">
        <v>27</v>
      </c>
      <c r="E51" s="83">
        <v>82</v>
      </c>
      <c r="F51" s="48" t="s">
        <v>64</v>
      </c>
      <c r="G51" s="84" t="s">
        <v>9</v>
      </c>
      <c r="H51" s="83" t="e">
        <f t="shared" si="1"/>
        <v>#VALUE!</v>
      </c>
      <c r="I51" s="85" t="s">
        <v>18</v>
      </c>
      <c r="J51" s="84" t="s">
        <v>7</v>
      </c>
      <c r="K51" s="23">
        <v>82</v>
      </c>
      <c r="L51" s="89" t="s">
        <v>0</v>
      </c>
      <c r="M51" s="88">
        <v>72</v>
      </c>
      <c r="N51" s="87" t="s">
        <v>0</v>
      </c>
      <c r="O51" s="158" t="s">
        <v>100</v>
      </c>
    </row>
    <row r="52" spans="1:15" ht="90" customHeight="1" thickTop="1" thickBot="1" x14ac:dyDescent="0.3">
      <c r="A52" s="130"/>
      <c r="B52" s="49">
        <v>28</v>
      </c>
      <c r="C52" s="150"/>
      <c r="D52" s="82">
        <v>28</v>
      </c>
      <c r="E52" s="83">
        <v>80</v>
      </c>
      <c r="F52" s="48" t="s">
        <v>65</v>
      </c>
      <c r="G52" s="84" t="s">
        <v>9</v>
      </c>
      <c r="H52" s="83" t="e">
        <f t="shared" si="1"/>
        <v>#VALUE!</v>
      </c>
      <c r="I52" s="85" t="s">
        <v>18</v>
      </c>
      <c r="J52" s="84" t="s">
        <v>7</v>
      </c>
      <c r="K52" s="86">
        <v>80</v>
      </c>
      <c r="L52" s="87" t="s">
        <v>0</v>
      </c>
      <c r="M52" s="88">
        <v>71</v>
      </c>
      <c r="N52" s="87" t="s">
        <v>0</v>
      </c>
      <c r="O52" s="158" t="s">
        <v>100</v>
      </c>
    </row>
    <row r="53" spans="1:15" hidden="1" x14ac:dyDescent="0.25">
      <c r="A53" s="1"/>
      <c r="B53" s="1"/>
      <c r="C53" s="1"/>
      <c r="D53" s="1"/>
      <c r="E53" s="2"/>
      <c r="F53" s="2"/>
      <c r="G53" s="3">
        <f>SUM(G25:G52)</f>
        <v>0</v>
      </c>
      <c r="H53" s="2"/>
      <c r="I53" s="1"/>
      <c r="J53" s="1"/>
      <c r="K53" s="4"/>
      <c r="L53" s="5"/>
      <c r="M53" s="4"/>
      <c r="N53" s="5"/>
      <c r="O53" s="21"/>
    </row>
    <row r="54" spans="1:15" ht="16.5" hidden="1" x14ac:dyDescent="0.25">
      <c r="A54" s="1"/>
      <c r="B54" s="1"/>
      <c r="C54" s="1"/>
      <c r="D54" s="1"/>
      <c r="E54" s="2">
        <f>SUM(E25:E53)</f>
        <v>2225</v>
      </c>
      <c r="F54" s="23">
        <f>SUM(F25:F53)</f>
        <v>0</v>
      </c>
      <c r="G54" s="3"/>
      <c r="H54" s="23" t="e">
        <f>SUM(H25:H53)</f>
        <v>#VALUE!</v>
      </c>
      <c r="I54" s="1"/>
      <c r="J54" s="1"/>
      <c r="K54" s="4"/>
      <c r="L54" s="5"/>
      <c r="M54" s="4"/>
      <c r="N54" s="5"/>
      <c r="O54" s="22"/>
    </row>
    <row r="55" spans="1:15" hidden="1" x14ac:dyDescent="0.25">
      <c r="A55" s="1"/>
      <c r="B55" s="1"/>
      <c r="C55" s="1"/>
      <c r="D55" s="1"/>
      <c r="E55" s="2"/>
      <c r="F55" s="2"/>
      <c r="G55" s="3"/>
      <c r="H55" s="2"/>
      <c r="I55" s="1"/>
      <c r="J55" s="1"/>
      <c r="K55" s="4"/>
      <c r="L55" s="5"/>
      <c r="M55" s="4"/>
      <c r="N55" s="5"/>
      <c r="O55" s="22"/>
    </row>
    <row r="56" spans="1:15" hidden="1" x14ac:dyDescent="0.25">
      <c r="A56" s="1"/>
      <c r="B56" s="1"/>
      <c r="C56" s="1"/>
      <c r="D56" s="1"/>
      <c r="E56" s="2"/>
      <c r="F56" s="2"/>
      <c r="G56" s="3"/>
      <c r="H56" s="2"/>
      <c r="I56" s="1"/>
      <c r="J56" s="1"/>
      <c r="K56" s="4"/>
      <c r="L56" s="5"/>
      <c r="M56" s="4"/>
      <c r="N56" s="5"/>
      <c r="O56" s="30"/>
    </row>
    <row r="57" spans="1:15" ht="50.1" customHeight="1" x14ac:dyDescent="0.25">
      <c r="A57" s="1"/>
      <c r="B57" s="1"/>
      <c r="C57" s="1"/>
      <c r="D57" s="1"/>
      <c r="E57" s="2"/>
      <c r="F57" s="2"/>
      <c r="G57" s="3"/>
      <c r="H57" s="2"/>
      <c r="I57" s="1"/>
      <c r="J57" s="1"/>
      <c r="K57" s="4"/>
      <c r="L57" s="5"/>
      <c r="M57" s="4"/>
      <c r="N57" s="5"/>
      <c r="O57" s="28"/>
    </row>
    <row r="58" spans="1:15" ht="26.25" customHeight="1" x14ac:dyDescent="0.25">
      <c r="A58" s="1"/>
      <c r="B58" s="1"/>
      <c r="C58" s="1"/>
      <c r="D58" s="1"/>
      <c r="E58" s="2"/>
      <c r="F58" s="2"/>
      <c r="G58" s="3"/>
      <c r="H58" s="2"/>
      <c r="I58" s="1"/>
      <c r="J58" s="1"/>
      <c r="K58" s="4"/>
      <c r="L58" s="5"/>
      <c r="M58" s="4"/>
      <c r="N58" s="5"/>
      <c r="O58" s="28"/>
    </row>
    <row r="59" spans="1:15" ht="96" customHeight="1" thickBot="1" x14ac:dyDescent="0.3">
      <c r="A59" s="1"/>
      <c r="B59" s="1"/>
      <c r="C59" s="1"/>
      <c r="D59" s="1"/>
      <c r="E59" s="2"/>
      <c r="F59" s="2"/>
      <c r="G59" s="3"/>
      <c r="H59" s="2"/>
      <c r="I59" s="1"/>
      <c r="J59" s="1"/>
      <c r="K59" s="4"/>
      <c r="L59" s="5"/>
      <c r="M59" s="4"/>
      <c r="N59" s="5"/>
      <c r="O59" s="28"/>
    </row>
    <row r="60" spans="1:15" ht="51" customHeight="1" x14ac:dyDescent="0.25">
      <c r="A60" s="127" t="s">
        <v>1</v>
      </c>
      <c r="B60" s="139" t="s">
        <v>6</v>
      </c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40"/>
    </row>
    <row r="61" spans="1:15" ht="35.1" customHeight="1" thickBot="1" x14ac:dyDescent="0.3">
      <c r="A61" s="128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2"/>
    </row>
    <row r="62" spans="1:15" ht="75" customHeight="1" thickTop="1" thickBot="1" x14ac:dyDescent="0.3">
      <c r="A62" s="129"/>
      <c r="B62" s="77" t="s">
        <v>19</v>
      </c>
      <c r="C62" s="77" t="s">
        <v>22</v>
      </c>
      <c r="D62" s="77" t="s">
        <v>21</v>
      </c>
      <c r="E62" s="78" t="s">
        <v>23</v>
      </c>
      <c r="F62" s="77" t="s">
        <v>33</v>
      </c>
      <c r="G62" s="78" t="s">
        <v>23</v>
      </c>
      <c r="H62" s="78"/>
      <c r="I62" s="60" t="s">
        <v>24</v>
      </c>
      <c r="J62" s="60" t="s">
        <v>25</v>
      </c>
      <c r="K62" s="143" t="s">
        <v>26</v>
      </c>
      <c r="L62" s="136"/>
      <c r="M62" s="137" t="s">
        <v>27</v>
      </c>
      <c r="N62" s="144"/>
      <c r="O62" s="55" t="s">
        <v>20</v>
      </c>
    </row>
    <row r="63" spans="1:15" ht="90" customHeight="1" thickTop="1" thickBot="1" x14ac:dyDescent="0.3">
      <c r="A63" s="129"/>
      <c r="B63" s="49">
        <v>1</v>
      </c>
      <c r="C63" s="148" t="s">
        <v>45</v>
      </c>
      <c r="D63" s="82">
        <v>1</v>
      </c>
      <c r="E63" s="83">
        <v>80</v>
      </c>
      <c r="F63" s="91" t="s">
        <v>73</v>
      </c>
      <c r="G63" s="84" t="s">
        <v>9</v>
      </c>
      <c r="H63" s="83" t="e">
        <f>1380*F63%</f>
        <v>#VALUE!</v>
      </c>
      <c r="I63" s="85" t="s">
        <v>17</v>
      </c>
      <c r="J63" s="84" t="s">
        <v>7</v>
      </c>
      <c r="K63" s="88">
        <v>80</v>
      </c>
      <c r="L63" s="87" t="s">
        <v>0</v>
      </c>
      <c r="M63" s="90">
        <v>71</v>
      </c>
      <c r="N63" s="89" t="s">
        <v>0</v>
      </c>
      <c r="O63" s="158" t="s">
        <v>100</v>
      </c>
    </row>
    <row r="64" spans="1:15" ht="90" customHeight="1" thickTop="1" thickBot="1" x14ac:dyDescent="0.3">
      <c r="A64" s="129"/>
      <c r="B64" s="49">
        <v>2</v>
      </c>
      <c r="C64" s="149"/>
      <c r="D64" s="82">
        <v>2</v>
      </c>
      <c r="E64" s="83">
        <v>82</v>
      </c>
      <c r="F64" s="91" t="s">
        <v>67</v>
      </c>
      <c r="G64" s="84" t="s">
        <v>9</v>
      </c>
      <c r="H64" s="83" t="e">
        <f t="shared" ref="H64:H83" si="2">1380*F64%</f>
        <v>#VALUE!</v>
      </c>
      <c r="I64" s="85" t="s">
        <v>15</v>
      </c>
      <c r="J64" s="84" t="s">
        <v>7</v>
      </c>
      <c r="K64" s="90">
        <v>82</v>
      </c>
      <c r="L64" s="89" t="s">
        <v>0</v>
      </c>
      <c r="M64" s="88">
        <v>72</v>
      </c>
      <c r="N64" s="87" t="s">
        <v>0</v>
      </c>
      <c r="O64" s="158" t="s">
        <v>100</v>
      </c>
    </row>
    <row r="65" spans="1:15" ht="90" customHeight="1" thickTop="1" thickBot="1" x14ac:dyDescent="0.3">
      <c r="A65" s="129"/>
      <c r="B65" s="49">
        <v>3</v>
      </c>
      <c r="C65" s="149"/>
      <c r="D65" s="82">
        <v>3</v>
      </c>
      <c r="E65" s="83">
        <v>82</v>
      </c>
      <c r="F65" s="91" t="s">
        <v>68</v>
      </c>
      <c r="G65" s="84" t="s">
        <v>9</v>
      </c>
      <c r="H65" s="83" t="e">
        <f t="shared" si="2"/>
        <v>#VALUE!</v>
      </c>
      <c r="I65" s="85" t="s">
        <v>12</v>
      </c>
      <c r="J65" s="84" t="s">
        <v>7</v>
      </c>
      <c r="K65" s="88">
        <v>82</v>
      </c>
      <c r="L65" s="87" t="s">
        <v>0</v>
      </c>
      <c r="M65" s="90">
        <v>72</v>
      </c>
      <c r="N65" s="89" t="s">
        <v>0</v>
      </c>
      <c r="O65" s="158" t="s">
        <v>100</v>
      </c>
    </row>
    <row r="66" spans="1:15" ht="90" customHeight="1" thickTop="1" thickBot="1" x14ac:dyDescent="0.3">
      <c r="A66" s="129"/>
      <c r="B66" s="49">
        <v>4</v>
      </c>
      <c r="C66" s="149"/>
      <c r="D66" s="82">
        <v>4</v>
      </c>
      <c r="E66" s="83">
        <v>75</v>
      </c>
      <c r="F66" s="91" t="s">
        <v>69</v>
      </c>
      <c r="G66" s="84" t="s">
        <v>9</v>
      </c>
      <c r="H66" s="83" t="e">
        <f t="shared" si="2"/>
        <v>#VALUE!</v>
      </c>
      <c r="I66" s="85" t="s">
        <v>18</v>
      </c>
      <c r="J66" s="84" t="s">
        <v>7</v>
      </c>
      <c r="K66" s="90">
        <v>75</v>
      </c>
      <c r="L66" s="89" t="s">
        <v>0</v>
      </c>
      <c r="M66" s="88">
        <v>66</v>
      </c>
      <c r="N66" s="87" t="s">
        <v>0</v>
      </c>
      <c r="O66" s="158" t="s">
        <v>100</v>
      </c>
    </row>
    <row r="67" spans="1:15" ht="90" customHeight="1" thickTop="1" thickBot="1" x14ac:dyDescent="0.3">
      <c r="A67" s="130"/>
      <c r="B67" s="49">
        <v>5</v>
      </c>
      <c r="C67" s="150"/>
      <c r="D67" s="82">
        <v>5</v>
      </c>
      <c r="E67" s="83">
        <v>75</v>
      </c>
      <c r="F67" s="91" t="s">
        <v>70</v>
      </c>
      <c r="G67" s="84" t="s">
        <v>9</v>
      </c>
      <c r="H67" s="83" t="e">
        <f t="shared" si="2"/>
        <v>#VALUE!</v>
      </c>
      <c r="I67" s="85" t="s">
        <v>18</v>
      </c>
      <c r="J67" s="84" t="s">
        <v>7</v>
      </c>
      <c r="K67" s="88">
        <v>75</v>
      </c>
      <c r="L67" s="87" t="s">
        <v>0</v>
      </c>
      <c r="M67" s="90">
        <v>66</v>
      </c>
      <c r="N67" s="89" t="s">
        <v>0</v>
      </c>
      <c r="O67" s="158" t="s">
        <v>100</v>
      </c>
    </row>
    <row r="68" spans="1:15" ht="90" customHeight="1" thickTop="1" thickBot="1" x14ac:dyDescent="0.3">
      <c r="A68" s="131" t="s">
        <v>1</v>
      </c>
      <c r="B68" s="49">
        <v>6</v>
      </c>
      <c r="C68" s="148" t="s">
        <v>45</v>
      </c>
      <c r="D68" s="82">
        <v>6</v>
      </c>
      <c r="E68" s="83">
        <v>82</v>
      </c>
      <c r="F68" s="91" t="s">
        <v>71</v>
      </c>
      <c r="G68" s="84" t="s">
        <v>9</v>
      </c>
      <c r="H68" s="83" t="e">
        <f t="shared" si="2"/>
        <v>#VALUE!</v>
      </c>
      <c r="I68" s="85" t="s">
        <v>13</v>
      </c>
      <c r="J68" s="84" t="s">
        <v>7</v>
      </c>
      <c r="K68" s="90">
        <v>82</v>
      </c>
      <c r="L68" s="89" t="s">
        <v>0</v>
      </c>
      <c r="M68" s="88">
        <v>72</v>
      </c>
      <c r="N68" s="87" t="s">
        <v>0</v>
      </c>
      <c r="O68" s="158" t="s">
        <v>100</v>
      </c>
    </row>
    <row r="69" spans="1:15" ht="90" customHeight="1" thickTop="1" thickBot="1" x14ac:dyDescent="0.3">
      <c r="A69" s="129"/>
      <c r="B69" s="49">
        <v>7</v>
      </c>
      <c r="C69" s="150"/>
      <c r="D69" s="82">
        <v>7</v>
      </c>
      <c r="E69" s="83">
        <v>82</v>
      </c>
      <c r="F69" s="91" t="s">
        <v>72</v>
      </c>
      <c r="G69" s="84" t="s">
        <v>9</v>
      </c>
      <c r="H69" s="83" t="e">
        <f t="shared" si="2"/>
        <v>#VALUE!</v>
      </c>
      <c r="I69" s="85" t="s">
        <v>14</v>
      </c>
      <c r="J69" s="84" t="s">
        <v>7</v>
      </c>
      <c r="K69" s="88">
        <v>82</v>
      </c>
      <c r="L69" s="87" t="s">
        <v>0</v>
      </c>
      <c r="M69" s="90">
        <v>72</v>
      </c>
      <c r="N69" s="89" t="s">
        <v>0</v>
      </c>
      <c r="O69" s="158" t="s">
        <v>100</v>
      </c>
    </row>
    <row r="70" spans="1:15" ht="90" customHeight="1" thickTop="1" thickBot="1" x14ac:dyDescent="0.3">
      <c r="A70" s="129"/>
      <c r="B70" s="49">
        <v>8</v>
      </c>
      <c r="C70" s="148" t="s">
        <v>46</v>
      </c>
      <c r="D70" s="82">
        <v>8</v>
      </c>
      <c r="E70" s="83">
        <v>80</v>
      </c>
      <c r="F70" s="91" t="s">
        <v>80</v>
      </c>
      <c r="G70" s="84" t="s">
        <v>9</v>
      </c>
      <c r="H70" s="83" t="e">
        <f t="shared" si="2"/>
        <v>#VALUE!</v>
      </c>
      <c r="I70" s="85" t="s">
        <v>17</v>
      </c>
      <c r="J70" s="84" t="s">
        <v>7</v>
      </c>
      <c r="K70" s="90">
        <v>80</v>
      </c>
      <c r="L70" s="89" t="s">
        <v>0</v>
      </c>
      <c r="M70" s="88">
        <v>71</v>
      </c>
      <c r="N70" s="87" t="s">
        <v>0</v>
      </c>
      <c r="O70" s="158" t="s">
        <v>100</v>
      </c>
    </row>
    <row r="71" spans="1:15" ht="90" customHeight="1" thickTop="1" thickBot="1" x14ac:dyDescent="0.3">
      <c r="A71" s="129"/>
      <c r="B71" s="49">
        <v>9</v>
      </c>
      <c r="C71" s="149"/>
      <c r="D71" s="82">
        <v>9</v>
      </c>
      <c r="E71" s="83">
        <v>82</v>
      </c>
      <c r="F71" s="91" t="s">
        <v>74</v>
      </c>
      <c r="G71" s="84" t="s">
        <v>9</v>
      </c>
      <c r="H71" s="83" t="e">
        <f t="shared" si="2"/>
        <v>#VALUE!</v>
      </c>
      <c r="I71" s="85" t="s">
        <v>15</v>
      </c>
      <c r="J71" s="84" t="s">
        <v>7</v>
      </c>
      <c r="K71" s="88">
        <v>82</v>
      </c>
      <c r="L71" s="87" t="s">
        <v>0</v>
      </c>
      <c r="M71" s="90">
        <v>72</v>
      </c>
      <c r="N71" s="89" t="s">
        <v>0</v>
      </c>
      <c r="O71" s="158" t="s">
        <v>100</v>
      </c>
    </row>
    <row r="72" spans="1:15" ht="90" customHeight="1" thickTop="1" thickBot="1" x14ac:dyDescent="0.3">
      <c r="A72" s="129"/>
      <c r="B72" s="49">
        <v>10</v>
      </c>
      <c r="C72" s="149"/>
      <c r="D72" s="82">
        <v>10</v>
      </c>
      <c r="E72" s="83">
        <v>82</v>
      </c>
      <c r="F72" s="91" t="s">
        <v>75</v>
      </c>
      <c r="G72" s="84" t="s">
        <v>9</v>
      </c>
      <c r="H72" s="83" t="e">
        <f t="shared" si="2"/>
        <v>#VALUE!</v>
      </c>
      <c r="I72" s="85" t="s">
        <v>12</v>
      </c>
      <c r="J72" s="84" t="s">
        <v>7</v>
      </c>
      <c r="K72" s="90">
        <v>82</v>
      </c>
      <c r="L72" s="89" t="s">
        <v>0</v>
      </c>
      <c r="M72" s="88">
        <v>72</v>
      </c>
      <c r="N72" s="87" t="s">
        <v>0</v>
      </c>
      <c r="O72" s="55" t="s">
        <v>100</v>
      </c>
    </row>
    <row r="73" spans="1:15" ht="90" customHeight="1" thickTop="1" thickBot="1" x14ac:dyDescent="0.3">
      <c r="A73" s="130"/>
      <c r="B73" s="49">
        <v>11</v>
      </c>
      <c r="C73" s="150"/>
      <c r="D73" s="82">
        <v>11</v>
      </c>
      <c r="E73" s="83">
        <v>75</v>
      </c>
      <c r="F73" s="91" t="s">
        <v>76</v>
      </c>
      <c r="G73" s="84" t="s">
        <v>9</v>
      </c>
      <c r="H73" s="83" t="e">
        <f t="shared" si="2"/>
        <v>#VALUE!</v>
      </c>
      <c r="I73" s="85" t="s">
        <v>18</v>
      </c>
      <c r="J73" s="84" t="s">
        <v>7</v>
      </c>
      <c r="K73" s="88">
        <v>75</v>
      </c>
      <c r="L73" s="87" t="s">
        <v>0</v>
      </c>
      <c r="M73" s="90">
        <v>66</v>
      </c>
      <c r="N73" s="89" t="s">
        <v>0</v>
      </c>
      <c r="O73" s="64" t="s">
        <v>99</v>
      </c>
    </row>
    <row r="74" spans="1:15" ht="90" customHeight="1" thickTop="1" thickBot="1" x14ac:dyDescent="0.3">
      <c r="A74" s="131" t="s">
        <v>1</v>
      </c>
      <c r="B74" s="49">
        <v>12</v>
      </c>
      <c r="C74" s="148" t="s">
        <v>46</v>
      </c>
      <c r="D74" s="82">
        <v>12</v>
      </c>
      <c r="E74" s="83">
        <v>75</v>
      </c>
      <c r="F74" s="91" t="s">
        <v>77</v>
      </c>
      <c r="G74" s="84" t="s">
        <v>9</v>
      </c>
      <c r="H74" s="83" t="e">
        <f t="shared" si="2"/>
        <v>#VALUE!</v>
      </c>
      <c r="I74" s="85" t="s">
        <v>18</v>
      </c>
      <c r="J74" s="84" t="s">
        <v>7</v>
      </c>
      <c r="K74" s="90">
        <v>75</v>
      </c>
      <c r="L74" s="89" t="s">
        <v>0</v>
      </c>
      <c r="M74" s="88">
        <v>66</v>
      </c>
      <c r="N74" s="87" t="s">
        <v>0</v>
      </c>
      <c r="O74" s="158" t="s">
        <v>100</v>
      </c>
    </row>
    <row r="75" spans="1:15" ht="90" customHeight="1" thickTop="1" thickBot="1" x14ac:dyDescent="0.3">
      <c r="A75" s="129"/>
      <c r="B75" s="49">
        <v>13</v>
      </c>
      <c r="C75" s="149"/>
      <c r="D75" s="82">
        <v>13</v>
      </c>
      <c r="E75" s="83">
        <v>82</v>
      </c>
      <c r="F75" s="91" t="s">
        <v>78</v>
      </c>
      <c r="G75" s="84" t="s">
        <v>9</v>
      </c>
      <c r="H75" s="83" t="e">
        <f t="shared" si="2"/>
        <v>#VALUE!</v>
      </c>
      <c r="I75" s="85" t="s">
        <v>13</v>
      </c>
      <c r="J75" s="84" t="s">
        <v>7</v>
      </c>
      <c r="K75" s="88">
        <v>82</v>
      </c>
      <c r="L75" s="87" t="s">
        <v>0</v>
      </c>
      <c r="M75" s="90">
        <v>72</v>
      </c>
      <c r="N75" s="89" t="s">
        <v>0</v>
      </c>
      <c r="O75" s="55" t="s">
        <v>100</v>
      </c>
    </row>
    <row r="76" spans="1:15" ht="90" customHeight="1" thickTop="1" thickBot="1" x14ac:dyDescent="0.3">
      <c r="A76" s="129"/>
      <c r="B76" s="49">
        <v>14</v>
      </c>
      <c r="C76" s="150"/>
      <c r="D76" s="82">
        <v>14</v>
      </c>
      <c r="E76" s="83">
        <v>82</v>
      </c>
      <c r="F76" s="91" t="s">
        <v>79</v>
      </c>
      <c r="G76" s="84" t="s">
        <v>9</v>
      </c>
      <c r="H76" s="83" t="e">
        <f t="shared" si="2"/>
        <v>#VALUE!</v>
      </c>
      <c r="I76" s="85" t="s">
        <v>14</v>
      </c>
      <c r="J76" s="84" t="s">
        <v>7</v>
      </c>
      <c r="K76" s="90">
        <v>82</v>
      </c>
      <c r="L76" s="89" t="s">
        <v>0</v>
      </c>
      <c r="M76" s="88">
        <v>72</v>
      </c>
      <c r="N76" s="87" t="s">
        <v>0</v>
      </c>
      <c r="O76" s="64" t="s">
        <v>99</v>
      </c>
    </row>
    <row r="77" spans="1:15" ht="90" customHeight="1" thickTop="1" thickBot="1" x14ac:dyDescent="0.3">
      <c r="A77" s="129"/>
      <c r="B77" s="49">
        <v>15</v>
      </c>
      <c r="C77" s="145" t="s">
        <v>47</v>
      </c>
      <c r="D77" s="82">
        <v>15</v>
      </c>
      <c r="E77" s="83">
        <v>149</v>
      </c>
      <c r="F77" s="91" t="s">
        <v>87</v>
      </c>
      <c r="G77" s="84" t="s">
        <v>11</v>
      </c>
      <c r="H77" s="83" t="e">
        <f t="shared" si="2"/>
        <v>#VALUE!</v>
      </c>
      <c r="I77" s="85" t="s">
        <v>17</v>
      </c>
      <c r="J77" s="91" t="s">
        <v>8</v>
      </c>
      <c r="K77" s="88">
        <v>149</v>
      </c>
      <c r="L77" s="87" t="s">
        <v>0</v>
      </c>
      <c r="M77" s="90">
        <v>130</v>
      </c>
      <c r="N77" s="89" t="s">
        <v>0</v>
      </c>
      <c r="O77" s="64" t="s">
        <v>99</v>
      </c>
    </row>
    <row r="78" spans="1:15" ht="90" customHeight="1" thickTop="1" thickBot="1" x14ac:dyDescent="0.3">
      <c r="A78" s="129"/>
      <c r="B78" s="49">
        <v>16</v>
      </c>
      <c r="C78" s="146"/>
      <c r="D78" s="82">
        <v>16</v>
      </c>
      <c r="E78" s="83">
        <v>137</v>
      </c>
      <c r="F78" s="91" t="s">
        <v>81</v>
      </c>
      <c r="G78" s="84" t="s">
        <v>11</v>
      </c>
      <c r="H78" s="83" t="e">
        <f t="shared" si="2"/>
        <v>#VALUE!</v>
      </c>
      <c r="I78" s="85" t="s">
        <v>15</v>
      </c>
      <c r="J78" s="91" t="s">
        <v>8</v>
      </c>
      <c r="K78" s="90">
        <v>137</v>
      </c>
      <c r="L78" s="89" t="s">
        <v>0</v>
      </c>
      <c r="M78" s="88">
        <v>117</v>
      </c>
      <c r="N78" s="87" t="s">
        <v>0</v>
      </c>
      <c r="O78" s="64" t="s">
        <v>99</v>
      </c>
    </row>
    <row r="79" spans="1:15" ht="90" customHeight="1" thickTop="1" thickBot="1" x14ac:dyDescent="0.3">
      <c r="A79" s="130"/>
      <c r="B79" s="63">
        <v>17</v>
      </c>
      <c r="C79" s="147"/>
      <c r="D79" s="92">
        <v>17</v>
      </c>
      <c r="E79" s="93">
        <v>139</v>
      </c>
      <c r="F79" s="91" t="s">
        <v>82</v>
      </c>
      <c r="G79" s="94" t="s">
        <v>11</v>
      </c>
      <c r="H79" s="95" t="e">
        <f t="shared" si="2"/>
        <v>#VALUE!</v>
      </c>
      <c r="I79" s="96" t="s">
        <v>12</v>
      </c>
      <c r="J79" s="97" t="s">
        <v>8</v>
      </c>
      <c r="K79" s="98">
        <v>139</v>
      </c>
      <c r="L79" s="99" t="s">
        <v>0</v>
      </c>
      <c r="M79" s="100">
        <v>118</v>
      </c>
      <c r="N79" s="101" t="s">
        <v>0</v>
      </c>
      <c r="O79" s="64" t="s">
        <v>99</v>
      </c>
    </row>
    <row r="80" spans="1:15" ht="90" customHeight="1" thickTop="1" thickBot="1" x14ac:dyDescent="0.3">
      <c r="A80" s="131" t="s">
        <v>1</v>
      </c>
      <c r="B80" s="49">
        <v>18</v>
      </c>
      <c r="C80" s="145" t="s">
        <v>47</v>
      </c>
      <c r="D80" s="92">
        <v>18</v>
      </c>
      <c r="E80" s="95">
        <v>145</v>
      </c>
      <c r="F80" s="97" t="s">
        <v>83</v>
      </c>
      <c r="G80" s="94" t="s">
        <v>11</v>
      </c>
      <c r="H80" s="95" t="e">
        <f t="shared" si="2"/>
        <v>#VALUE!</v>
      </c>
      <c r="I80" s="96" t="s">
        <v>18</v>
      </c>
      <c r="J80" s="97" t="s">
        <v>8</v>
      </c>
      <c r="K80" s="100">
        <v>145</v>
      </c>
      <c r="L80" s="101" t="s">
        <v>0</v>
      </c>
      <c r="M80" s="98">
        <v>126</v>
      </c>
      <c r="N80" s="99" t="s">
        <v>0</v>
      </c>
      <c r="O80" s="64" t="s">
        <v>99</v>
      </c>
    </row>
    <row r="81" spans="1:15" ht="90" customHeight="1" thickTop="1" thickBot="1" x14ac:dyDescent="0.3">
      <c r="A81" s="129"/>
      <c r="B81" s="49">
        <v>19</v>
      </c>
      <c r="C81" s="146"/>
      <c r="D81" s="82">
        <v>19</v>
      </c>
      <c r="E81" s="83">
        <v>145</v>
      </c>
      <c r="F81" s="91" t="s">
        <v>84</v>
      </c>
      <c r="G81" s="84" t="s">
        <v>11</v>
      </c>
      <c r="H81" s="83" t="e">
        <f t="shared" si="2"/>
        <v>#VALUE!</v>
      </c>
      <c r="I81" s="85" t="s">
        <v>18</v>
      </c>
      <c r="J81" s="91" t="s">
        <v>8</v>
      </c>
      <c r="K81" s="88">
        <v>145</v>
      </c>
      <c r="L81" s="87" t="s">
        <v>0</v>
      </c>
      <c r="M81" s="88">
        <v>126</v>
      </c>
      <c r="N81" s="87" t="s">
        <v>0</v>
      </c>
      <c r="O81" s="64" t="s">
        <v>99</v>
      </c>
    </row>
    <row r="82" spans="1:15" ht="90" customHeight="1" thickTop="1" thickBot="1" x14ac:dyDescent="0.3">
      <c r="A82" s="129"/>
      <c r="B82" s="49">
        <v>20</v>
      </c>
      <c r="C82" s="146"/>
      <c r="D82" s="82">
        <v>20</v>
      </c>
      <c r="E82" s="83">
        <v>139</v>
      </c>
      <c r="F82" s="91" t="s">
        <v>85</v>
      </c>
      <c r="G82" s="84" t="s">
        <v>11</v>
      </c>
      <c r="H82" s="83" t="e">
        <f t="shared" si="2"/>
        <v>#VALUE!</v>
      </c>
      <c r="I82" s="85" t="s">
        <v>13</v>
      </c>
      <c r="J82" s="91" t="s">
        <v>8</v>
      </c>
      <c r="K82" s="90">
        <v>139</v>
      </c>
      <c r="L82" s="89" t="s">
        <v>0</v>
      </c>
      <c r="M82" s="88">
        <v>118</v>
      </c>
      <c r="N82" s="87" t="s">
        <v>0</v>
      </c>
      <c r="O82" s="64" t="s">
        <v>99</v>
      </c>
    </row>
    <row r="83" spans="1:15" ht="90" customHeight="1" thickTop="1" thickBot="1" x14ac:dyDescent="0.3">
      <c r="A83" s="130"/>
      <c r="B83" s="49">
        <v>21</v>
      </c>
      <c r="C83" s="147"/>
      <c r="D83" s="82">
        <v>21</v>
      </c>
      <c r="E83" s="83">
        <v>137</v>
      </c>
      <c r="F83" s="91" t="s">
        <v>86</v>
      </c>
      <c r="G83" s="84" t="s">
        <v>11</v>
      </c>
      <c r="H83" s="83" t="e">
        <f t="shared" si="2"/>
        <v>#VALUE!</v>
      </c>
      <c r="I83" s="85" t="s">
        <v>14</v>
      </c>
      <c r="J83" s="91" t="s">
        <v>8</v>
      </c>
      <c r="K83" s="88">
        <v>137</v>
      </c>
      <c r="L83" s="87" t="s">
        <v>0</v>
      </c>
      <c r="M83" s="88">
        <v>117</v>
      </c>
      <c r="N83" s="87" t="s">
        <v>0</v>
      </c>
      <c r="O83" s="64" t="s">
        <v>99</v>
      </c>
    </row>
    <row r="84" spans="1:15" ht="49.5" hidden="1" x14ac:dyDescent="0.25">
      <c r="B84" s="43"/>
      <c r="C84" s="43"/>
      <c r="D84" s="44"/>
      <c r="E84" s="44">
        <f>SUM(E63:E83)</f>
        <v>2107</v>
      </c>
      <c r="F84" s="46" t="s">
        <v>88</v>
      </c>
      <c r="G84" s="45">
        <f>SUM(G63:G83)</f>
        <v>0</v>
      </c>
      <c r="H84" s="44" t="e">
        <f>SUM(H63:H83)</f>
        <v>#VALUE!</v>
      </c>
      <c r="I84" s="44"/>
      <c r="J84" s="44"/>
      <c r="K84" s="24"/>
      <c r="L84" s="25"/>
      <c r="M84" s="24"/>
      <c r="N84" s="25"/>
    </row>
    <row r="85" spans="1:15" ht="49.5" hidden="1" x14ac:dyDescent="0.25">
      <c r="B85" s="41"/>
      <c r="C85" s="41"/>
      <c r="D85" s="41"/>
      <c r="E85" s="39">
        <v>2225</v>
      </c>
      <c r="F85" s="46" t="s">
        <v>89</v>
      </c>
      <c r="G85" s="40"/>
      <c r="H85" s="39"/>
      <c r="I85" s="41">
        <v>3900</v>
      </c>
      <c r="J85" s="41"/>
    </row>
    <row r="86" spans="1:15" ht="49.5" hidden="1" x14ac:dyDescent="0.25">
      <c r="B86" s="41"/>
      <c r="C86" s="41"/>
      <c r="D86" s="41"/>
      <c r="E86" s="39">
        <v>1625</v>
      </c>
      <c r="F86" s="46" t="s">
        <v>90</v>
      </c>
      <c r="G86" s="40"/>
      <c r="H86" s="39"/>
      <c r="I86" s="41"/>
      <c r="J86" s="41"/>
    </row>
    <row r="87" spans="1:15" ht="49.5" hidden="1" x14ac:dyDescent="0.25">
      <c r="B87" s="41"/>
      <c r="C87" s="41"/>
      <c r="D87" s="41"/>
      <c r="E87" s="41">
        <f>SUM(E84:E86)</f>
        <v>5957</v>
      </c>
      <c r="F87" s="46" t="s">
        <v>91</v>
      </c>
      <c r="G87" s="42"/>
      <c r="H87" s="41"/>
      <c r="I87" s="41"/>
      <c r="J87" s="41"/>
    </row>
    <row r="88" spans="1:15" ht="49.5" hidden="1" x14ac:dyDescent="0.25">
      <c r="B88" s="41"/>
      <c r="C88" s="41"/>
      <c r="D88" s="41"/>
      <c r="E88" s="41"/>
      <c r="F88" s="46" t="s">
        <v>92</v>
      </c>
      <c r="G88" s="42"/>
      <c r="H88" s="41"/>
      <c r="I88" s="41"/>
      <c r="J88" s="41"/>
    </row>
    <row r="89" spans="1:15" ht="49.5" hidden="1" x14ac:dyDescent="0.25">
      <c r="B89" s="41"/>
      <c r="C89" s="41"/>
      <c r="D89" s="41"/>
      <c r="E89" s="41"/>
      <c r="F89" s="46" t="s">
        <v>93</v>
      </c>
      <c r="G89" s="42"/>
      <c r="H89" s="41"/>
      <c r="I89" s="41" t="e">
        <f>I85*#REF!%</f>
        <v>#REF!</v>
      </c>
      <c r="J89" s="41">
        <v>1380</v>
      </c>
      <c r="K89" s="26" t="s">
        <v>1</v>
      </c>
    </row>
    <row r="90" spans="1:15" ht="49.5" hidden="1" x14ac:dyDescent="0.25">
      <c r="F90" s="46" t="s">
        <v>94</v>
      </c>
      <c r="I90" s="19" t="e">
        <f>I85*#REF!%</f>
        <v>#REF!</v>
      </c>
      <c r="J90" s="19">
        <v>1457</v>
      </c>
      <c r="K90" s="26" t="s">
        <v>3</v>
      </c>
    </row>
    <row r="91" spans="1:15" ht="49.5" hidden="1" x14ac:dyDescent="0.25">
      <c r="F91" s="46" t="s">
        <v>95</v>
      </c>
      <c r="I91" s="19" t="e">
        <f>I85*#REF!%</f>
        <v>#REF!</v>
      </c>
      <c r="J91" s="19">
        <v>1063</v>
      </c>
      <c r="K91" s="26" t="s">
        <v>4</v>
      </c>
    </row>
    <row r="92" spans="1:15" ht="49.5" hidden="1" x14ac:dyDescent="0.25">
      <c r="F92" s="46" t="s">
        <v>96</v>
      </c>
      <c r="J92" s="19">
        <f>SUM(J89:J91)</f>
        <v>3900</v>
      </c>
    </row>
    <row r="93" spans="1:15" ht="49.5" hidden="1" x14ac:dyDescent="0.25">
      <c r="F93" s="46" t="s">
        <v>97</v>
      </c>
    </row>
    <row r="94" spans="1:15" ht="49.5" hidden="1" x14ac:dyDescent="0.25">
      <c r="F94" s="46" t="s">
        <v>98</v>
      </c>
    </row>
    <row r="96" spans="1:15" ht="81" customHeight="1" x14ac:dyDescent="0.25"/>
    <row r="97" spans="1:15" ht="30" customHeight="1" x14ac:dyDescent="0.25">
      <c r="A97" s="151" t="s">
        <v>66</v>
      </c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3"/>
    </row>
  </sheetData>
  <mergeCells count="39">
    <mergeCell ref="C80:C83"/>
    <mergeCell ref="C42:C45"/>
    <mergeCell ref="A97:O97"/>
    <mergeCell ref="C7:C10"/>
    <mergeCell ref="C25:C29"/>
    <mergeCell ref="C30:C31"/>
    <mergeCell ref="C32:C35"/>
    <mergeCell ref="C36:C38"/>
    <mergeCell ref="C39:C41"/>
    <mergeCell ref="C46:C47"/>
    <mergeCell ref="C48:C52"/>
    <mergeCell ref="C63:C67"/>
    <mergeCell ref="C68:C69"/>
    <mergeCell ref="C70:C73"/>
    <mergeCell ref="C74:C76"/>
    <mergeCell ref="A68:A73"/>
    <mergeCell ref="A74:A79"/>
    <mergeCell ref="A80:A83"/>
    <mergeCell ref="B22:O23"/>
    <mergeCell ref="B60:O61"/>
    <mergeCell ref="A22:A29"/>
    <mergeCell ref="A30:A35"/>
    <mergeCell ref="A36:A41"/>
    <mergeCell ref="A42:A47"/>
    <mergeCell ref="A48:A52"/>
    <mergeCell ref="A60:A67"/>
    <mergeCell ref="K24:L24"/>
    <mergeCell ref="M24:N24"/>
    <mergeCell ref="K62:L62"/>
    <mergeCell ref="M62:N62"/>
    <mergeCell ref="C77:C79"/>
    <mergeCell ref="C12:C16"/>
    <mergeCell ref="A3:O3"/>
    <mergeCell ref="A2:O2"/>
    <mergeCell ref="A4:A10"/>
    <mergeCell ref="A11:A16"/>
    <mergeCell ref="B4:O5"/>
    <mergeCell ref="K6:L6"/>
    <mergeCell ref="M6:N6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MELEK YURDAKUL 87548</cp:lastModifiedBy>
  <cp:lastPrinted>2025-09-05T12:34:56Z</cp:lastPrinted>
  <dcterms:created xsi:type="dcterms:W3CDTF">2025-02-06T08:13:45Z</dcterms:created>
  <dcterms:modified xsi:type="dcterms:W3CDTF">2025-09-08T12:23:05Z</dcterms:modified>
</cp:coreProperties>
</file>