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LOJMAN\"/>
    </mc:Choice>
  </mc:AlternateContent>
  <xr:revisionPtr revIDLastSave="0" documentId="13_ncr:1_{1059DEBF-3F53-4054-A15E-2A360C264B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30" i="1"/>
  <c r="H34" i="1"/>
  <c r="H38" i="1"/>
  <c r="H42" i="1"/>
  <c r="H46" i="1"/>
  <c r="H50" i="1"/>
  <c r="J92" i="1"/>
  <c r="I91" i="1"/>
  <c r="I90" i="1"/>
  <c r="I89" i="1"/>
  <c r="G84" i="1"/>
  <c r="E84" i="1"/>
  <c r="E87" i="1" s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E54" i="1"/>
  <c r="G53" i="1"/>
  <c r="H52" i="1"/>
  <c r="H51" i="1"/>
  <c r="H49" i="1"/>
  <c r="H48" i="1"/>
  <c r="H47" i="1"/>
  <c r="H45" i="1"/>
  <c r="H44" i="1"/>
  <c r="H43" i="1"/>
  <c r="H41" i="1"/>
  <c r="H40" i="1"/>
  <c r="H39" i="1"/>
  <c r="H37" i="1"/>
  <c r="H36" i="1"/>
  <c r="H35" i="1"/>
  <c r="H33" i="1"/>
  <c r="H32" i="1"/>
  <c r="H31" i="1"/>
  <c r="H29" i="1"/>
  <c r="H28" i="1"/>
  <c r="H27" i="1"/>
  <c r="G17" i="1"/>
  <c r="E17" i="1"/>
  <c r="H16" i="1"/>
  <c r="H15" i="1"/>
  <c r="H14" i="1"/>
  <c r="H13" i="1"/>
  <c r="H12" i="1"/>
  <c r="H11" i="1"/>
  <c r="H10" i="1"/>
  <c r="H9" i="1"/>
  <c r="H8" i="1"/>
  <c r="H7" i="1"/>
  <c r="F54" i="1" l="1"/>
  <c r="F17" i="1"/>
  <c r="H84" i="1"/>
  <c r="H26" i="1"/>
  <c r="H54" i="1" s="1"/>
  <c r="H17" i="1"/>
</calcChain>
</file>

<file path=xl/sharedStrings.xml><?xml version="1.0" encoding="utf-8"?>
<sst xmlns="http://schemas.openxmlformats.org/spreadsheetml/2006/main" count="605" uniqueCount="176">
  <si>
    <t>m²</t>
  </si>
  <si>
    <t>C BLOK</t>
  </si>
  <si>
    <t>B BLOK BAĞIMSIZ BÖLÜM LİSTESİ</t>
  </si>
  <si>
    <t>B BLOK</t>
  </si>
  <si>
    <t>A BLOK</t>
  </si>
  <si>
    <t>A BLOK BAĞIMSIZ BÖLÜM LİSTESİ</t>
  </si>
  <si>
    <t>C BLOK BAĞIMSIZ BÖLÜM LİSTESİ</t>
  </si>
  <si>
    <t>DAİRE</t>
  </si>
  <si>
    <t>DUBLEKS DAİRE</t>
  </si>
  <si>
    <t>2+1</t>
  </si>
  <si>
    <t>4+1</t>
  </si>
  <si>
    <t>3+1</t>
  </si>
  <si>
    <t>GB</t>
  </si>
  <si>
    <t>KB</t>
  </si>
  <si>
    <t>KD</t>
  </si>
  <si>
    <t>GD</t>
  </si>
  <si>
    <t>KUZEY</t>
  </si>
  <si>
    <t>DOĞU</t>
  </si>
  <si>
    <t>BATI</t>
  </si>
  <si>
    <t>SIRA NO</t>
  </si>
  <si>
    <t xml:space="preserve">OTURAN KİŞİ BİLGİSİ </t>
  </si>
  <si>
    <t>DAİRE NO</t>
  </si>
  <si>
    <t xml:space="preserve">BULUNDUĞU KAT </t>
  </si>
  <si>
    <t xml:space="preserve">ODA SAYISI </t>
  </si>
  <si>
    <t>YÖNÜ</t>
  </si>
  <si>
    <t xml:space="preserve">NİTELİĞİ </t>
  </si>
  <si>
    <t>BÜRÜT ALAN</t>
  </si>
  <si>
    <t xml:space="preserve">NET ALAN </t>
  </si>
  <si>
    <t>CUMHURİYET MAHALLESİ ATGV LOJMANI</t>
  </si>
  <si>
    <t xml:space="preserve">A BLOK                                                                                            </t>
  </si>
  <si>
    <t>1. KAT</t>
  </si>
  <si>
    <t>2. KAT</t>
  </si>
  <si>
    <t>ODA SAYISI</t>
  </si>
  <si>
    <t>ESKİ DAİRE NO</t>
  </si>
  <si>
    <t>3 Nolu Bağımsız Bölüm</t>
  </si>
  <si>
    <t>4 Nolu Bağımsız Bölüm</t>
  </si>
  <si>
    <t>5 Nolu Bağımsız Bölüm</t>
  </si>
  <si>
    <t>6 Nolu Bağımsız Bölüm</t>
  </si>
  <si>
    <t>7 Nolu Bağımsız Bölüm</t>
  </si>
  <si>
    <t>8 Nolu Bağımsız Bölüm</t>
  </si>
  <si>
    <t>9 Nolu Bağımsız Bölüm</t>
  </si>
  <si>
    <t>10 Nolu Bağımsız Bölüm</t>
  </si>
  <si>
    <t>11 Nolu Bağımsız Bölüm</t>
  </si>
  <si>
    <t>12 Nolu Bağımsız Bölüm</t>
  </si>
  <si>
    <t xml:space="preserve">A BLOK BAĞIMSIZ BÖLÜM </t>
  </si>
  <si>
    <t>1. KAT PLANI</t>
  </si>
  <si>
    <t>ASANSÖR</t>
  </si>
  <si>
    <t xml:space="preserve">ASANSÖR ÖNÜ VE MERDİVEN BAŞI </t>
  </si>
  <si>
    <t>2. KAT PLANI</t>
  </si>
  <si>
    <t xml:space="preserve">CUMHURİYET MAHALLESİ ATGV LOJMANI                                                             KAT PLANI </t>
  </si>
  <si>
    <t xml:space="preserve">B BLOK BAĞIMSIZ BÖLÜM </t>
  </si>
  <si>
    <t xml:space="preserve">ZEMİN KAT PLANI </t>
  </si>
  <si>
    <t>ASANSÖR ÖNÜ VE MERDİVEN BAŞI</t>
  </si>
  <si>
    <t xml:space="preserve">1. KAT PLANI </t>
  </si>
  <si>
    <t xml:space="preserve">2. KAT PLANI </t>
  </si>
  <si>
    <t xml:space="preserve">3. KAT PLANI </t>
  </si>
  <si>
    <t xml:space="preserve">24 NOLU DAİRE                                                 (28. DÖNEM HAKİM VE SAVCI KURA KARARNAMESİNDE ATANACAKLAR İÇİN BOŞ BIRAKILDI) </t>
  </si>
  <si>
    <t xml:space="preserve">25 NOLU DAİRE                                                                                       (28. DÖNEM HAKİM VE SAVCI KURA KARARNAMESİNDE ATANACAKLAR İÇİN BOŞ BIRAKILDI) </t>
  </si>
  <si>
    <t xml:space="preserve">26 NOLU DAİRE                                                            (28. DÖNEM HAKİM VE SAVCI KURA KARARNAMESİNDE ATANACAKLAR İÇİN BOŞ BIRAKILDI) </t>
  </si>
  <si>
    <t xml:space="preserve">C BLOK BAĞIMSIZ BÖLÜM </t>
  </si>
  <si>
    <t xml:space="preserve">K O R İ D O R  </t>
  </si>
  <si>
    <t xml:space="preserve">K O R İ D O R </t>
  </si>
  <si>
    <t>K O R İ D O R</t>
  </si>
  <si>
    <t xml:space="preserve">ZEMİN KAT </t>
  </si>
  <si>
    <t xml:space="preserve">1. KAT </t>
  </si>
  <si>
    <t xml:space="preserve">2. KAT </t>
  </si>
  <si>
    <t xml:space="preserve">3. KAT </t>
  </si>
  <si>
    <t>1 Nolu Bağımsız Bölüm</t>
  </si>
  <si>
    <t>2 Nolu Bağımsız Bölüm</t>
  </si>
  <si>
    <t>13 Nolu Bağımsız Bölüm</t>
  </si>
  <si>
    <t>14 Nolu Bağımsız Bölüm</t>
  </si>
  <si>
    <t>15 Nolu Bağımsız Bölüm</t>
  </si>
  <si>
    <t>16 Nolu Bağımsız Bölüm</t>
  </si>
  <si>
    <t>17 Nolu Bağımsız Bölüm</t>
  </si>
  <si>
    <t>18 Nolu Bağımsız Bölüm</t>
  </si>
  <si>
    <t>19 Nolu Bağımsız Bölüm</t>
  </si>
  <si>
    <t>20 Nolu Bağımsız Bölüm</t>
  </si>
  <si>
    <t>21 Nolu Bağımsız Bölüm</t>
  </si>
  <si>
    <t>22 Nolu Bağımsız Bölüm</t>
  </si>
  <si>
    <t>23 Nolu Bağımsız Bölüm</t>
  </si>
  <si>
    <t>24 Nolu Bağımsız Bölüm</t>
  </si>
  <si>
    <t>25 Nolu Bağımsız Bölüm</t>
  </si>
  <si>
    <t>26 Nolu Bağımsız Bölüm</t>
  </si>
  <si>
    <t>27 Nolu Bağımsız Bölüm</t>
  </si>
  <si>
    <t>28 Nolu Bağımsız Bölüm</t>
  </si>
  <si>
    <t xml:space="preserve">1 Nolu Bağımsız Bölüm </t>
  </si>
  <si>
    <t xml:space="preserve">2 Nolu Bağımsız Bölüm </t>
  </si>
  <si>
    <t xml:space="preserve">3 Nolu Bağımsız Bölüm </t>
  </si>
  <si>
    <t xml:space="preserve">4 Nolu Bağımsız Bölüm </t>
  </si>
  <si>
    <t xml:space="preserve">5 Nolu Bağımsız Bölüm </t>
  </si>
  <si>
    <t xml:space="preserve">6 Nolu Bağımsız Bölüm </t>
  </si>
  <si>
    <t xml:space="preserve">7 Nolu Bağımsız Bölüm </t>
  </si>
  <si>
    <t xml:space="preserve">8 Nolu Bağımsız Bölüm </t>
  </si>
  <si>
    <t xml:space="preserve">9 Nolu Bağımsız Bölüm </t>
  </si>
  <si>
    <t xml:space="preserve">10 Nolu Bağımsız Bölüm </t>
  </si>
  <si>
    <t xml:space="preserve">11 Nolu Bağımsız Bölüm </t>
  </si>
  <si>
    <t xml:space="preserve">12 Nolu Bağımsız Bölüm </t>
  </si>
  <si>
    <t xml:space="preserve">13 Nolu Bağımsız Bölüm </t>
  </si>
  <si>
    <t xml:space="preserve">14 Nolu Bağımsız Bölüm </t>
  </si>
  <si>
    <t xml:space="preserve">15 Nolu Bağımsız Bölüm </t>
  </si>
  <si>
    <t xml:space="preserve">16 Nolu Bağımsız Bölüm </t>
  </si>
  <si>
    <t xml:space="preserve">17 Nolu Bağımsız Bölüm </t>
  </si>
  <si>
    <t xml:space="preserve">18 Nolu Bağımsız Bölüm </t>
  </si>
  <si>
    <t xml:space="preserve">19 Nolu Bağımsız Bölüm </t>
  </si>
  <si>
    <t xml:space="preserve">20 Nolu Bağımsız Bölüm </t>
  </si>
  <si>
    <t xml:space="preserve">21 Nolu Bağımsız Bölüm </t>
  </si>
  <si>
    <t xml:space="preserve">22 Nolu Bağımsız Bölüm </t>
  </si>
  <si>
    <t xml:space="preserve">23 Nolu Bağımsız Bölüm </t>
  </si>
  <si>
    <t xml:space="preserve">24 Nolu Bağımsız Bölüm </t>
  </si>
  <si>
    <t xml:space="preserve">25 Nolu Bağımsız Bölüm </t>
  </si>
  <si>
    <t xml:space="preserve">26 Nolu Bağımsız Bölüm </t>
  </si>
  <si>
    <t xml:space="preserve">27 Nolu Bağımsız Bölüm </t>
  </si>
  <si>
    <t xml:space="preserve">28 Nolu Bağımsız Bölüm </t>
  </si>
  <si>
    <t xml:space="preserve">29 Nolu Bağımsız Bölüm </t>
  </si>
  <si>
    <t xml:space="preserve">30 Nolu Bağımsız Bölüm </t>
  </si>
  <si>
    <t xml:space="preserve">31 Nolu Bağımsız Bölüm </t>
  </si>
  <si>
    <t xml:space="preserve">32 Nolu Bağımsız Bölüm </t>
  </si>
  <si>
    <r>
      <rPr>
        <b/>
        <sz val="20"/>
        <color theme="1"/>
        <rFont val="Times New Roman"/>
        <family val="1"/>
        <charset val="162"/>
      </rPr>
      <t xml:space="preserve">1 NOLU DAİRE </t>
    </r>
    <r>
      <rPr>
        <b/>
        <sz val="11"/>
        <color theme="1"/>
        <rFont val="Times New Roman"/>
        <family val="1"/>
        <charset val="162"/>
      </rPr>
      <t xml:space="preserve">                  AYFER İŞLEYEN                 ZABIT KATİBİ                                    0 530 415 76 23 </t>
    </r>
  </si>
  <si>
    <r>
      <rPr>
        <b/>
        <sz val="20"/>
        <color theme="1"/>
        <rFont val="Times New Roman"/>
        <family val="1"/>
        <charset val="162"/>
      </rPr>
      <t xml:space="preserve">2 NOLU DAİRE   </t>
    </r>
    <r>
      <rPr>
        <b/>
        <sz val="11"/>
        <color theme="1"/>
        <rFont val="Times New Roman"/>
        <family val="1"/>
        <charset val="162"/>
      </rPr>
      <t xml:space="preserve">              BAYRAM ÖZDAMAR       HİZMETLİ                                       0 542 452 61 52</t>
    </r>
  </si>
  <si>
    <r>
      <rPr>
        <b/>
        <sz val="20"/>
        <color theme="1"/>
        <rFont val="Times New Roman"/>
        <family val="1"/>
        <charset val="162"/>
      </rPr>
      <t xml:space="preserve">5 NOLU DAİRE </t>
    </r>
    <r>
      <rPr>
        <b/>
        <sz val="11"/>
        <color theme="1"/>
        <rFont val="Times New Roman"/>
        <family val="1"/>
        <charset val="162"/>
      </rPr>
      <t xml:space="preserve">                         SERCAN ÇAKAR                              ZABIT KATİBİ                                   0 545 234 46 66 </t>
    </r>
  </si>
  <si>
    <r>
      <rPr>
        <b/>
        <sz val="20"/>
        <color theme="1"/>
        <rFont val="Times New Roman"/>
        <family val="1"/>
        <charset val="162"/>
      </rPr>
      <t>6 NOLU DAİRE</t>
    </r>
    <r>
      <rPr>
        <b/>
        <sz val="11"/>
        <color theme="1"/>
        <rFont val="Times New Roman"/>
        <family val="1"/>
        <charset val="162"/>
      </rPr>
      <t xml:space="preserve">                     MEHMET YILMAZ HİZMETLİ                                     0 535 423 45 77 </t>
    </r>
  </si>
  <si>
    <r>
      <rPr>
        <b/>
        <sz val="20"/>
        <color theme="1"/>
        <rFont val="Times New Roman"/>
        <family val="1"/>
        <charset val="162"/>
      </rPr>
      <t xml:space="preserve">7 NOLU DAİRE    </t>
    </r>
    <r>
      <rPr>
        <b/>
        <sz val="11"/>
        <color theme="1"/>
        <rFont val="Times New Roman"/>
        <family val="1"/>
        <charset val="162"/>
      </rPr>
      <t xml:space="preserve"> MAHMUT USLUCAN İCRA MÜDÜR YARDIMCISI                                 0546 439 35 75 </t>
    </r>
  </si>
  <si>
    <r>
      <rPr>
        <b/>
        <sz val="20"/>
        <color theme="1"/>
        <rFont val="Times New Roman"/>
        <family val="1"/>
        <charset val="162"/>
      </rPr>
      <t>2 NOLU DAİRE</t>
    </r>
    <r>
      <rPr>
        <b/>
        <sz val="12"/>
        <color theme="1"/>
        <rFont val="Times New Roman"/>
        <family val="1"/>
        <charset val="162"/>
      </rPr>
      <t xml:space="preserve"> FATİH AYKUL   HAKİM                  0 541 868 79 29 </t>
    </r>
  </si>
  <si>
    <r>
      <rPr>
        <b/>
        <sz val="20"/>
        <color theme="1"/>
        <rFont val="Times New Roman"/>
        <family val="1"/>
        <charset val="162"/>
      </rPr>
      <t xml:space="preserve">13 NOLU DAİRE </t>
    </r>
    <r>
      <rPr>
        <b/>
        <sz val="11"/>
        <color theme="1"/>
        <rFont val="Times New Roman"/>
        <family val="1"/>
        <charset val="162"/>
      </rPr>
      <t xml:space="preserve">                    FIRAT BAYRAM                         MÜBAŞİR                                      0 536 671 00 77 </t>
    </r>
  </si>
  <si>
    <r>
      <rPr>
        <b/>
        <sz val="20"/>
        <color theme="1"/>
        <rFont val="Times New Roman"/>
        <family val="1"/>
        <charset val="162"/>
      </rPr>
      <t xml:space="preserve">1 NOLU DAİRE   </t>
    </r>
    <r>
      <rPr>
        <b/>
        <sz val="12"/>
        <color theme="1"/>
        <rFont val="Times New Roman"/>
        <family val="1"/>
        <charset val="162"/>
      </rPr>
      <t xml:space="preserve">                                                                                    MUSTAFA AYDIN                                            HAKİM                                                         0 538 234 99 73 </t>
    </r>
  </si>
  <si>
    <r>
      <rPr>
        <b/>
        <sz val="20"/>
        <color theme="1"/>
        <rFont val="Times New Roman"/>
        <family val="1"/>
        <charset val="162"/>
      </rPr>
      <t>3 NOLU DAİRE</t>
    </r>
    <r>
      <rPr>
        <b/>
        <sz val="12"/>
        <color theme="1"/>
        <rFont val="Times New Roman"/>
        <family val="1"/>
        <charset val="162"/>
      </rPr>
      <t xml:space="preserve">                                                                                                                                                      HİLMİ YAZICI                                                                                                 İDARİ YARGI HAKİMİ                                                                                0 532 179 86 78 </t>
    </r>
  </si>
  <si>
    <r>
      <rPr>
        <b/>
        <sz val="20"/>
        <color theme="1"/>
        <rFont val="Times New Roman"/>
        <family val="1"/>
        <charset val="162"/>
      </rPr>
      <t xml:space="preserve">4 NOLU DAİRE   </t>
    </r>
    <r>
      <rPr>
        <b/>
        <sz val="12"/>
        <color theme="1"/>
        <rFont val="Times New Roman"/>
        <family val="1"/>
        <charset val="162"/>
      </rPr>
      <t xml:space="preserve">                                                                                       ESRA ZER BOLAT                  HAKİM                       0 538 474 33 84</t>
    </r>
  </si>
  <si>
    <r>
      <rPr>
        <b/>
        <sz val="20"/>
        <color theme="1"/>
        <rFont val="Times New Roman"/>
        <family val="1"/>
        <charset val="162"/>
      </rPr>
      <t xml:space="preserve">5 NOLU DAİRE   </t>
    </r>
    <r>
      <rPr>
        <b/>
        <sz val="12"/>
        <color theme="1"/>
        <rFont val="Times New Roman"/>
        <family val="1"/>
        <charset val="162"/>
      </rPr>
      <t xml:space="preserve">                           ELİF KAYA SEZER                                   VERGİ MAHKEMESİ HAKİMİ          0 536 234 25 27 </t>
    </r>
  </si>
  <si>
    <r>
      <rPr>
        <b/>
        <sz val="20"/>
        <color theme="1"/>
        <rFont val="Times New Roman"/>
        <family val="1"/>
        <charset val="162"/>
      </rPr>
      <t>7 NOLU DAİRE</t>
    </r>
    <r>
      <rPr>
        <b/>
        <sz val="12"/>
        <color theme="1"/>
        <rFont val="Times New Roman"/>
        <family val="1"/>
        <charset val="162"/>
      </rPr>
      <t xml:space="preserve">        (B O Ş )    CUMHURİYET BAŞSAVCISI MAKAM TAHSİSLİ                        </t>
    </r>
  </si>
  <si>
    <r>
      <rPr>
        <b/>
        <sz val="20"/>
        <color theme="1"/>
        <rFont val="Times New Roman"/>
        <family val="1"/>
        <charset val="162"/>
      </rPr>
      <t xml:space="preserve">16 NOLU DAİRE </t>
    </r>
    <r>
      <rPr>
        <b/>
        <sz val="11"/>
        <color theme="1"/>
        <rFont val="Times New Roman"/>
        <family val="1"/>
        <charset val="162"/>
      </rPr>
      <t xml:space="preserve">                MEHMET AKİF DEMİR  CUMHURİYET SAVCISI </t>
    </r>
  </si>
  <si>
    <r>
      <rPr>
        <b/>
        <sz val="20"/>
        <color theme="1"/>
        <rFont val="Times New Roman"/>
        <family val="1"/>
        <charset val="162"/>
      </rPr>
      <t xml:space="preserve">14 NOLU DAİRE  </t>
    </r>
    <r>
      <rPr>
        <b/>
        <sz val="11"/>
        <color theme="1"/>
        <rFont val="Times New Roman"/>
        <family val="1"/>
        <charset val="162"/>
      </rPr>
      <t xml:space="preserve">                     SEBAHAT LAÇİN SARI                  ZABIT KATİBİ                             0 552 818 18 09 </t>
    </r>
  </si>
  <si>
    <r>
      <rPr>
        <b/>
        <sz val="20"/>
        <color theme="1"/>
        <rFont val="Times New Roman"/>
        <family val="1"/>
        <charset val="162"/>
      </rPr>
      <t>8 NOLU DAİRE</t>
    </r>
    <r>
      <rPr>
        <b/>
        <sz val="11"/>
        <color theme="1"/>
        <rFont val="Times New Roman"/>
        <family val="1"/>
        <charset val="162"/>
      </rPr>
      <t xml:space="preserve">                    ABDULLAH KANDEMİR ZABIT KATİBİ                         0 544 763 77 39 </t>
    </r>
  </si>
  <si>
    <r>
      <rPr>
        <b/>
        <sz val="20"/>
        <color theme="1"/>
        <rFont val="Times New Roman"/>
        <family val="1"/>
        <charset val="162"/>
      </rPr>
      <t xml:space="preserve">8 NOLU DAİRE  </t>
    </r>
    <r>
      <rPr>
        <b/>
        <sz val="12"/>
        <color theme="1"/>
        <rFont val="Times New Roman"/>
        <family val="1"/>
        <charset val="162"/>
      </rPr>
      <t xml:space="preserve">                                                                                                                                                   AHMET BAYRAK                                                                    CUMHURİYET SAVCISI                                                                              0 532 300 06 28 </t>
    </r>
  </si>
  <si>
    <r>
      <rPr>
        <b/>
        <sz val="20"/>
        <color theme="1"/>
        <rFont val="Times New Roman"/>
        <family val="1"/>
        <charset val="162"/>
      </rPr>
      <t xml:space="preserve">9 NOLU DAİRE </t>
    </r>
    <r>
      <rPr>
        <b/>
        <sz val="12"/>
        <color theme="1"/>
        <rFont val="Times New Roman"/>
        <family val="1"/>
        <charset val="162"/>
      </rPr>
      <t xml:space="preserve">                                                                                          EYÜPHAN KILIÇ                                                  ADALET KOMİSYONU BAŞKANI                      0 554 475 32 61 </t>
    </r>
  </si>
  <si>
    <r>
      <rPr>
        <b/>
        <sz val="20"/>
        <color theme="1"/>
        <rFont val="Times New Roman"/>
        <family val="1"/>
        <charset val="162"/>
      </rPr>
      <t xml:space="preserve">10 NOLU DAİRE    </t>
    </r>
    <r>
      <rPr>
        <b/>
        <sz val="12"/>
        <color theme="1"/>
        <rFont val="Times New Roman"/>
        <family val="1"/>
        <charset val="162"/>
      </rPr>
      <t xml:space="preserve">                         OSMAN KÜÇÜK                     CUMHURİYET SAVCISI                                 0 553 645 91 70 </t>
    </r>
  </si>
  <si>
    <r>
      <rPr>
        <b/>
        <sz val="20"/>
        <color theme="1"/>
        <rFont val="Times New Roman"/>
        <family val="1"/>
        <charset val="162"/>
      </rPr>
      <t>6 NOLU DAİRE</t>
    </r>
    <r>
      <rPr>
        <b/>
        <sz val="12"/>
        <color theme="1"/>
        <rFont val="Times New Roman"/>
        <family val="1"/>
        <charset val="162"/>
      </rPr>
      <t xml:space="preserve">                                                                                      ŞEYMA NUR ERDEM                             HAKİM                                                               0 531 510 50 75 </t>
    </r>
  </si>
  <si>
    <r>
      <rPr>
        <b/>
        <sz val="20"/>
        <color theme="1"/>
        <rFont val="Times New Roman"/>
        <family val="1"/>
        <charset val="162"/>
      </rPr>
      <t xml:space="preserve">19 NOLU DAİRE                     </t>
    </r>
    <r>
      <rPr>
        <b/>
        <sz val="11"/>
        <color theme="1"/>
        <rFont val="Times New Roman"/>
        <family val="1"/>
        <charset val="162"/>
      </rPr>
      <t xml:space="preserve"> NİHAT DOĞAN                        ZABIT KATİBİ                               0 505 729 24 70 </t>
    </r>
  </si>
  <si>
    <r>
      <rPr>
        <b/>
        <sz val="20"/>
        <color theme="1"/>
        <rFont val="Times New Roman"/>
        <family val="1"/>
        <charset val="162"/>
      </rPr>
      <t xml:space="preserve">20 NOLU DAİRE                     </t>
    </r>
    <r>
      <rPr>
        <b/>
        <sz val="11"/>
        <color theme="1"/>
        <rFont val="Times New Roman"/>
        <family val="1"/>
        <charset val="162"/>
      </rPr>
      <t>MESUT ÖZTÜRK DENETİMLİ SERBESTLİK MÜDÜRÜ                                    0 505 928 40 70</t>
    </r>
  </si>
  <si>
    <r>
      <rPr>
        <b/>
        <sz val="20"/>
        <color theme="1"/>
        <rFont val="Times New Roman"/>
        <family val="1"/>
        <charset val="162"/>
      </rPr>
      <t xml:space="preserve">23 NOLU DAİRE  </t>
    </r>
    <r>
      <rPr>
        <b/>
        <sz val="11"/>
        <color theme="1"/>
        <rFont val="Times New Roman"/>
        <family val="1"/>
        <charset val="162"/>
      </rPr>
      <t xml:space="preserve">                                               ORHAN ÖZYURT              HAKİM                                         0 541 381 17 12 </t>
    </r>
  </si>
  <si>
    <r>
      <rPr>
        <b/>
        <sz val="20"/>
        <color theme="1"/>
        <rFont val="Times New Roman"/>
        <family val="1"/>
        <charset val="162"/>
      </rPr>
      <t xml:space="preserve">11 NOLU DAİRE </t>
    </r>
    <r>
      <rPr>
        <b/>
        <sz val="11"/>
        <color theme="1"/>
        <rFont val="Times New Roman"/>
        <family val="1"/>
        <charset val="162"/>
      </rPr>
      <t xml:space="preserve">                                                   ALPEREN ÖZKAYNAR                          HAKİM                                                            0 553 473 42 89 </t>
    </r>
  </si>
  <si>
    <r>
      <rPr>
        <b/>
        <sz val="20"/>
        <color theme="1"/>
        <rFont val="Times New Roman"/>
        <family val="1"/>
        <charset val="162"/>
      </rPr>
      <t xml:space="preserve">14 NOLU DAİRE </t>
    </r>
    <r>
      <rPr>
        <b/>
        <sz val="11"/>
        <color theme="1"/>
        <rFont val="Times New Roman"/>
        <family val="1"/>
        <charset val="162"/>
      </rPr>
      <t xml:space="preserve">                    MERVE DİNÇ                      HAKİM                                             0 538 836 54 35 </t>
    </r>
  </si>
  <si>
    <r>
      <rPr>
        <b/>
        <sz val="20"/>
        <color theme="1"/>
        <rFont val="Times New Roman"/>
        <family val="1"/>
        <charset val="162"/>
      </rPr>
      <t xml:space="preserve">18 NOLU DAİRE   </t>
    </r>
    <r>
      <rPr>
        <b/>
        <sz val="11"/>
        <color theme="1"/>
        <rFont val="Times New Roman"/>
        <family val="1"/>
        <charset val="162"/>
      </rPr>
      <t xml:space="preserve">                                                                     ARMAN ŞİMŞEK                                    İDARE MAHKEMESİ BAŞKANI                                MAKAMAN TAHSİSLİ                               0 505 861 33 50</t>
    </r>
  </si>
  <si>
    <r>
      <rPr>
        <b/>
        <sz val="20"/>
        <color theme="1"/>
        <rFont val="Times New Roman"/>
        <family val="1"/>
        <charset val="162"/>
      </rPr>
      <t xml:space="preserve">19 NOLU DAİRE     </t>
    </r>
    <r>
      <rPr>
        <b/>
        <sz val="11"/>
        <color theme="1"/>
        <rFont val="Times New Roman"/>
        <family val="1"/>
        <charset val="162"/>
      </rPr>
      <t xml:space="preserve">                                         ERDAL DÜVEN                                        CUMHURİYET SAVCISI                                                  0 506 948 07 50</t>
    </r>
  </si>
  <si>
    <r>
      <rPr>
        <b/>
        <sz val="20"/>
        <color theme="1"/>
        <rFont val="Times New Roman"/>
        <family val="1"/>
        <charset val="162"/>
      </rPr>
      <t xml:space="preserve">20 NOLU DAİRE   </t>
    </r>
    <r>
      <rPr>
        <b/>
        <sz val="11"/>
        <color theme="1"/>
        <rFont val="Times New Roman"/>
        <family val="1"/>
        <charset val="162"/>
      </rPr>
      <t xml:space="preserve">                                               KÖKSAL GÜL                     HAKİM                                       0 505 806 45 63</t>
    </r>
  </si>
  <si>
    <r>
      <rPr>
        <b/>
        <sz val="20"/>
        <color theme="1"/>
        <rFont val="Times New Roman"/>
        <family val="1"/>
        <charset val="162"/>
      </rPr>
      <t xml:space="preserve">28 NOLU DAİRE </t>
    </r>
    <r>
      <rPr>
        <b/>
        <sz val="11"/>
        <color theme="1"/>
        <rFont val="Times New Roman"/>
        <family val="1"/>
        <charset val="162"/>
      </rPr>
      <t xml:space="preserve">                        CAFER ÇİVİCİ                    ZABIT KATİBİ                          0 531 545 68 76 </t>
    </r>
  </si>
  <si>
    <r>
      <rPr>
        <b/>
        <sz val="20"/>
        <color theme="1"/>
        <rFont val="Times New Roman"/>
        <family val="1"/>
        <charset val="162"/>
      </rPr>
      <t xml:space="preserve">6 NOLU DAİRE </t>
    </r>
    <r>
      <rPr>
        <b/>
        <sz val="11"/>
        <color theme="1"/>
        <rFont val="Times New Roman"/>
        <family val="1"/>
        <charset val="162"/>
      </rPr>
      <t xml:space="preserve">                            SELÇUK ETTİN                        ZABIT KATİBİ                             0 505 514 50 27 </t>
    </r>
  </si>
  <si>
    <r>
      <rPr>
        <b/>
        <sz val="20"/>
        <color theme="1"/>
        <rFont val="Times New Roman"/>
        <family val="1"/>
        <charset val="162"/>
      </rPr>
      <t>2 NOLU DAİRE</t>
    </r>
    <r>
      <rPr>
        <b/>
        <sz val="11"/>
        <color theme="1"/>
        <rFont val="Times New Roman"/>
        <family val="1"/>
        <charset val="162"/>
      </rPr>
      <t xml:space="preserve">                           SAMET ÖZ                                ŞOFÖR                                                      0 545 816 08 81</t>
    </r>
  </si>
  <si>
    <r>
      <rPr>
        <b/>
        <sz val="20"/>
        <color theme="1"/>
        <rFont val="Times New Roman"/>
        <family val="1"/>
        <charset val="162"/>
      </rPr>
      <t>10 NOLU DAİRE</t>
    </r>
    <r>
      <rPr>
        <b/>
        <sz val="11"/>
        <color theme="1"/>
        <rFont val="Times New Roman"/>
        <family val="1"/>
        <charset val="162"/>
      </rPr>
      <t xml:space="preserve">                                         MUSTAFA KESKİN YAZI İŞLERİ MÜDÜRÜ                                           0 535 585 89 42 </t>
    </r>
  </si>
  <si>
    <r>
      <rPr>
        <b/>
        <sz val="20"/>
        <color theme="1"/>
        <rFont val="Times New Roman"/>
        <family val="1"/>
        <charset val="162"/>
      </rPr>
      <t xml:space="preserve">12 NOLU DAİRE </t>
    </r>
    <r>
      <rPr>
        <b/>
        <sz val="11"/>
        <color theme="1"/>
        <rFont val="Times New Roman"/>
        <family val="1"/>
        <charset val="162"/>
      </rPr>
      <t xml:space="preserve">                              YUSUF KÖSE                                                             ADLİ SİCİL ŞEFİ                                                                         0 533 927 05 92</t>
    </r>
  </si>
  <si>
    <r>
      <rPr>
        <b/>
        <sz val="20"/>
        <color theme="1"/>
        <rFont val="Times New Roman"/>
        <family val="1"/>
        <charset val="162"/>
      </rPr>
      <t>13 NOLU DAİRE</t>
    </r>
    <r>
      <rPr>
        <b/>
        <sz val="11"/>
        <color theme="1"/>
        <rFont val="Times New Roman"/>
        <family val="1"/>
        <charset val="162"/>
      </rPr>
      <t xml:space="preserve">                                                 YEŞİM KARAKOÇ                      YAZI İŞLERİ MÜDÜRÜ                                                 0 506 579 31 34  </t>
    </r>
  </si>
  <si>
    <r>
      <rPr>
        <b/>
        <sz val="20"/>
        <color theme="1"/>
        <rFont val="Times New Roman"/>
        <family val="1"/>
        <charset val="162"/>
      </rPr>
      <t xml:space="preserve">8 NOLU DAİRE  </t>
    </r>
    <r>
      <rPr>
        <b/>
        <sz val="11"/>
        <color theme="1"/>
        <rFont val="Times New Roman"/>
        <family val="1"/>
        <charset val="162"/>
      </rPr>
      <t xml:space="preserve">                      MELEK ÖZDEMİR                                      ZABIT KATİBİ                          0 554 593 46 50</t>
    </r>
  </si>
  <si>
    <r>
      <rPr>
        <b/>
        <sz val="20"/>
        <color theme="1"/>
        <rFont val="Times New Roman"/>
        <family val="1"/>
        <charset val="162"/>
      </rPr>
      <t>9 NOLU DAİRE</t>
    </r>
    <r>
      <rPr>
        <b/>
        <sz val="11"/>
        <color theme="1"/>
        <rFont val="Times New Roman"/>
        <family val="1"/>
        <charset val="162"/>
      </rPr>
      <t xml:space="preserve">                          HÜSEYİN SAVAŞ YAĞMUR CEZAEVİ 1. MÜDÜRÜ                                              0 505 257 14 63</t>
    </r>
  </si>
  <si>
    <r>
      <rPr>
        <b/>
        <sz val="20"/>
        <color theme="1"/>
        <rFont val="Times New Roman"/>
        <family val="1"/>
        <charset val="162"/>
      </rPr>
      <t xml:space="preserve">4 NOLU DAİRE </t>
    </r>
    <r>
      <rPr>
        <b/>
        <sz val="11"/>
        <color theme="1"/>
        <rFont val="Times New Roman"/>
        <family val="1"/>
        <charset val="162"/>
      </rPr>
      <t xml:space="preserve">                                                 İBRAHİM DEMİRBAŞ                                                SAĞLIK TEKNİKERİ                                                                      0 531 306 02 03 </t>
    </r>
  </si>
  <si>
    <r>
      <rPr>
        <b/>
        <sz val="20"/>
        <color theme="1"/>
        <rFont val="Times New Roman"/>
        <family val="1"/>
        <charset val="162"/>
      </rPr>
      <t xml:space="preserve">3 NOLU DAİRE </t>
    </r>
    <r>
      <rPr>
        <b/>
        <sz val="11"/>
        <color theme="1"/>
        <rFont val="Times New Roman"/>
        <family val="1"/>
        <charset val="162"/>
      </rPr>
      <t xml:space="preserve">                                            ARZU KURUL KARAKAYA                       ZABIT KATİBİ                                                                             0 545 368 56 92 </t>
    </r>
  </si>
  <si>
    <r>
      <rPr>
        <b/>
        <sz val="20"/>
        <color theme="1"/>
        <rFont val="Times New Roman"/>
        <family val="1"/>
        <charset val="162"/>
      </rPr>
      <t xml:space="preserve">9 NOLU DAİRE   </t>
    </r>
    <r>
      <rPr>
        <b/>
        <sz val="11"/>
        <color theme="1"/>
        <rFont val="Times New Roman"/>
        <family val="1"/>
        <charset val="162"/>
      </rPr>
      <t xml:space="preserve">                MÜJGAN BÜLBÜL                          HAKİM                                             0 542 425 92 37 </t>
    </r>
  </si>
  <si>
    <r>
      <rPr>
        <b/>
        <sz val="20"/>
        <color theme="1"/>
        <rFont val="Times New Roman"/>
        <family val="1"/>
        <charset val="162"/>
      </rPr>
      <t>10 NOLU DAİRE</t>
    </r>
    <r>
      <rPr>
        <b/>
        <sz val="11"/>
        <color theme="1"/>
        <rFont val="Times New Roman"/>
        <family val="1"/>
        <charset val="162"/>
      </rPr>
      <t xml:space="preserve">                                      EMRULLAH ÖZAY   İKLİMLENDİRME TEKNİKERİ                     0 544 688 89 89</t>
    </r>
  </si>
  <si>
    <r>
      <rPr>
        <b/>
        <sz val="20"/>
        <color theme="1"/>
        <rFont val="Times New Roman"/>
        <family val="1"/>
        <charset val="162"/>
      </rPr>
      <t xml:space="preserve">11 NOLU DAİRE   </t>
    </r>
    <r>
      <rPr>
        <b/>
        <sz val="11"/>
        <color theme="1"/>
        <rFont val="Times New Roman"/>
        <family val="1"/>
        <charset val="162"/>
      </rPr>
      <t xml:space="preserve">                                                      NAİLE KOR                                                                             HİZMETLİ                                                                                   0 543 157 26 99</t>
    </r>
  </si>
  <si>
    <r>
      <rPr>
        <b/>
        <sz val="20"/>
        <color theme="1"/>
        <rFont val="Times New Roman"/>
        <family val="1"/>
        <charset val="162"/>
      </rPr>
      <t xml:space="preserve">12 NOLU DAİRE  </t>
    </r>
    <r>
      <rPr>
        <b/>
        <sz val="11"/>
        <color theme="1"/>
        <rFont val="Times New Roman"/>
        <family val="1"/>
        <charset val="162"/>
      </rPr>
      <t xml:space="preserve">                                ESMA BAYDOĞAN                      YAZI İŞLERİ MÜDÜRÜ                      0 505 662 84 46  </t>
    </r>
  </si>
  <si>
    <r>
      <rPr>
        <b/>
        <sz val="20"/>
        <color theme="1"/>
        <rFont val="Times New Roman"/>
        <family val="1"/>
        <charset val="162"/>
      </rPr>
      <t xml:space="preserve">18 NOLU DAİRE                            </t>
    </r>
    <r>
      <rPr>
        <b/>
        <sz val="11"/>
        <color theme="1"/>
        <rFont val="Times New Roman"/>
        <family val="1"/>
        <charset val="162"/>
      </rPr>
      <t>ARZU ÖZCAN                                                                                        İCRA MÜDÜR YARDIMCISI                                                          0 506 239 93 60</t>
    </r>
  </si>
  <si>
    <r>
      <rPr>
        <b/>
        <sz val="20"/>
        <color theme="1"/>
        <rFont val="Times New Roman"/>
        <family val="1"/>
        <charset val="162"/>
      </rPr>
      <t xml:space="preserve">21 NOLU DAİRE    </t>
    </r>
    <r>
      <rPr>
        <b/>
        <sz val="11"/>
        <color theme="1"/>
        <rFont val="Times New Roman"/>
        <family val="1"/>
        <charset val="162"/>
      </rPr>
      <t xml:space="preserve">                  METİN OLKUN                        HİZMETLİ                                     0 542 496 09 44 </t>
    </r>
  </si>
  <si>
    <r>
      <rPr>
        <b/>
        <sz val="20"/>
        <color theme="1"/>
        <rFont val="Times New Roman"/>
        <family val="1"/>
        <charset val="162"/>
      </rPr>
      <t xml:space="preserve">15 NOLU DAİRE  </t>
    </r>
    <r>
      <rPr>
        <b/>
        <sz val="11"/>
        <color theme="1"/>
        <rFont val="Times New Roman"/>
        <family val="1"/>
        <charset val="162"/>
      </rPr>
      <t xml:space="preserve">                             NAGİHAN YÜKSEL                           İDARE MAHKEMESİ HAKİMİ                                       0 554 507 77 98 </t>
    </r>
  </si>
  <si>
    <r>
      <rPr>
        <b/>
        <sz val="20"/>
        <color theme="1"/>
        <rFont val="Times New Roman"/>
        <family val="1"/>
        <charset val="162"/>
      </rPr>
      <t xml:space="preserve">17 NOLU DAİRE               </t>
    </r>
    <r>
      <rPr>
        <b/>
        <sz val="11"/>
        <color theme="1"/>
        <rFont val="Times New Roman"/>
        <family val="1"/>
        <charset val="162"/>
      </rPr>
      <t xml:space="preserve">  ŞULE ÖZTÜRK                                   SAĞLIK TEKNİKERİ                                                                        0 533 652 61  20 </t>
    </r>
  </si>
  <si>
    <r>
      <rPr>
        <b/>
        <sz val="20"/>
        <color theme="1"/>
        <rFont val="Times New Roman"/>
        <family val="1"/>
        <charset val="162"/>
      </rPr>
      <t>22 NOLU DAİRE</t>
    </r>
    <r>
      <rPr>
        <b/>
        <sz val="11"/>
        <color theme="1"/>
        <rFont val="Times New Roman"/>
        <family val="1"/>
        <charset val="162"/>
      </rPr>
      <t xml:space="preserve">                                    ZAFER ÇİÇEK                                   HAKİM                                                0 542 842 71 55 </t>
    </r>
  </si>
  <si>
    <r>
      <rPr>
        <b/>
        <sz val="20"/>
        <color theme="1"/>
        <rFont val="Times New Roman"/>
        <family val="1"/>
        <charset val="162"/>
      </rPr>
      <t>27 NOLU DAİRE</t>
    </r>
    <r>
      <rPr>
        <b/>
        <sz val="11"/>
        <color theme="1"/>
        <rFont val="Times New Roman"/>
        <family val="1"/>
        <charset val="162"/>
      </rPr>
      <t xml:space="preserve">                          HATİCE NİLÜFER AKSU                         ZABIT KATİBİ                                   0 505 552 76 03 </t>
    </r>
  </si>
  <si>
    <r>
      <rPr>
        <b/>
        <sz val="20"/>
        <color theme="1"/>
        <rFont val="Times New Roman"/>
        <family val="1"/>
        <charset val="162"/>
      </rPr>
      <t>3 NOLU DAİRE</t>
    </r>
    <r>
      <rPr>
        <b/>
        <sz val="11"/>
        <color theme="1"/>
        <rFont val="Times New Roman"/>
        <family val="1"/>
        <charset val="162"/>
      </rPr>
      <t xml:space="preserve">                 BEYTULLAH KINAY                      ZABIT KATİBİ                                                       0 543 575 54 18 </t>
    </r>
  </si>
  <si>
    <r>
      <rPr>
        <b/>
        <sz val="20"/>
        <color theme="1"/>
        <rFont val="Times New Roman"/>
        <family val="1"/>
        <charset val="162"/>
      </rPr>
      <t xml:space="preserve">4 NOLU DAİRE                   </t>
    </r>
    <r>
      <rPr>
        <b/>
        <sz val="11"/>
        <color theme="1"/>
        <rFont val="Times New Roman"/>
        <family val="1"/>
        <charset val="162"/>
      </rPr>
      <t xml:space="preserve"> OĞUZHAN İLGÜN                                            SÜREKLİ İŞÇİ                                                   0 551 437 76 37  </t>
    </r>
  </si>
  <si>
    <r>
      <rPr>
        <b/>
        <sz val="20"/>
        <color theme="1"/>
        <rFont val="Times New Roman"/>
        <family val="1"/>
        <charset val="162"/>
      </rPr>
      <t xml:space="preserve">5 NOLU DAİRE                           </t>
    </r>
    <r>
      <rPr>
        <b/>
        <sz val="11"/>
        <color theme="1"/>
        <rFont val="Times New Roman"/>
        <family val="1"/>
        <charset val="162"/>
      </rPr>
      <t xml:space="preserve">AYSUN KARAMAN                                                                          İCRA KATİBİ                                                                           0 537 789 60 77 </t>
    </r>
  </si>
  <si>
    <r>
      <rPr>
        <b/>
        <sz val="20"/>
        <color theme="1"/>
        <rFont val="Times New Roman"/>
        <family val="1"/>
        <charset val="162"/>
      </rPr>
      <t>1 NOLU DAİRE</t>
    </r>
    <r>
      <rPr>
        <b/>
        <sz val="11"/>
        <color theme="1"/>
        <rFont val="Times New Roman"/>
        <family val="1"/>
        <charset val="162"/>
      </rPr>
      <t xml:space="preserve">                           HATİCE ZEHRA UZUNLAR                                    YAZI İŞLERİ MÜDÜRÜ                           0 551 860 25 61  </t>
    </r>
  </si>
  <si>
    <r>
      <rPr>
        <b/>
        <sz val="20"/>
        <color theme="1"/>
        <rFont val="Times New Roman"/>
        <family val="1"/>
        <charset val="162"/>
      </rPr>
      <t xml:space="preserve">7 NOLU DAİRE                    </t>
    </r>
    <r>
      <rPr>
        <b/>
        <sz val="11"/>
        <color theme="1"/>
        <rFont val="Times New Roman"/>
        <family val="1"/>
        <charset val="162"/>
      </rPr>
      <t xml:space="preserve">KASIM AKGÜL                        YAZI İŞLERİ MÜDÜRÜ                         0 537 495 28 26 </t>
    </r>
  </si>
  <si>
    <r>
      <rPr>
        <b/>
        <sz val="20"/>
        <color theme="1"/>
        <rFont val="Times New Roman"/>
        <family val="1"/>
        <charset val="162"/>
      </rPr>
      <t>17 NOLU DAİRE</t>
    </r>
    <r>
      <rPr>
        <b/>
        <sz val="11"/>
        <color theme="1"/>
        <rFont val="Times New Roman"/>
        <family val="1"/>
        <charset val="162"/>
      </rPr>
      <t xml:space="preserve">                                                       KAMİL BUĞRA AKGÜL                             CUMHURİYET BAŞSAVCI VEKİLİ                                                 0 532 278 13 62  </t>
    </r>
  </si>
  <si>
    <r>
      <rPr>
        <b/>
        <sz val="20"/>
        <color theme="1"/>
        <rFont val="Times New Roman"/>
        <family val="1"/>
        <charset val="162"/>
      </rPr>
      <t>16 NOLU DAİRE</t>
    </r>
    <r>
      <rPr>
        <b/>
        <sz val="11"/>
        <color theme="1"/>
        <rFont val="Times New Roman"/>
        <family val="1"/>
        <charset val="162"/>
      </rPr>
      <t xml:space="preserve">                 MUSTAFA MISIRLIOĞLU                            CUMHURİYET SAVCISI                                  0 506 148 61 91 </t>
    </r>
  </si>
  <si>
    <r>
      <rPr>
        <b/>
        <sz val="20"/>
        <color theme="1"/>
        <rFont val="Times New Roman"/>
        <family val="1"/>
        <charset val="162"/>
      </rPr>
      <t>15 NOLU DAİRE</t>
    </r>
    <r>
      <rPr>
        <b/>
        <sz val="11"/>
        <color theme="1"/>
        <rFont val="Times New Roman"/>
        <family val="1"/>
        <charset val="162"/>
      </rPr>
      <t xml:space="preserve">                       MURAT BAHADIR                   CUMHURİYET SAVCISI                            0 507 380 46 88  </t>
    </r>
  </si>
  <si>
    <r>
      <rPr>
        <b/>
        <sz val="20"/>
        <color theme="1"/>
        <rFont val="Times New Roman"/>
        <family val="1"/>
        <charset val="162"/>
      </rPr>
      <t xml:space="preserve">21 NOLU DAİRE </t>
    </r>
    <r>
      <rPr>
        <b/>
        <sz val="11"/>
        <color theme="1"/>
        <rFont val="Times New Roman"/>
        <family val="1"/>
        <charset val="162"/>
      </rPr>
      <t xml:space="preserve">                                          ENDER YILMAZ                                                                                                     HAKİM                                                                     0 555 855 75 51                                                     </t>
    </r>
  </si>
  <si>
    <t>BOŞ</t>
  </si>
  <si>
    <t>DOLU</t>
  </si>
  <si>
    <t>BOŞALACAK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</si>
</sst>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40"/>
      <color theme="1"/>
      <name val="Times New Roman"/>
      <family val="1"/>
      <charset val="162"/>
    </font>
    <font>
      <b/>
      <sz val="2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26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28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90"/>
    </xf>
    <xf numFmtId="0" fontId="1" fillId="0" borderId="0" xfId="0" applyFont="1"/>
    <xf numFmtId="0" fontId="1" fillId="0" borderId="4" xfId="0" applyFont="1" applyBorder="1"/>
    <xf numFmtId="0" fontId="5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21" xfId="0" applyFont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textRotation="255"/>
    </xf>
    <xf numFmtId="0" fontId="7" fillId="0" borderId="28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center" vertical="center"/>
    </xf>
    <xf numFmtId="4" fontId="5" fillId="0" borderId="28" xfId="0" applyNumberFormat="1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right" vertical="center"/>
    </xf>
    <xf numFmtId="0" fontId="5" fillId="0" borderId="35" xfId="0" applyFont="1" applyFill="1" applyBorder="1" applyAlignment="1">
      <alignment horizontal="left" vertical="center"/>
    </xf>
    <xf numFmtId="2" fontId="5" fillId="0" borderId="29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right" vertical="center"/>
    </xf>
    <xf numFmtId="0" fontId="6" fillId="5" borderId="28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/>
    </xf>
    <xf numFmtId="4" fontId="5" fillId="5" borderId="28" xfId="0" applyNumberFormat="1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right" vertical="center"/>
    </xf>
    <xf numFmtId="0" fontId="5" fillId="5" borderId="35" xfId="0" applyFont="1" applyFill="1" applyBorder="1" applyAlignment="1">
      <alignment horizontal="left" vertical="center"/>
    </xf>
    <xf numFmtId="2" fontId="5" fillId="5" borderId="29" xfId="0" applyNumberFormat="1" applyFont="1" applyFill="1" applyBorder="1" applyAlignment="1">
      <alignment horizontal="right" vertical="center"/>
    </xf>
    <xf numFmtId="0" fontId="4" fillId="5" borderId="28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3" fontId="6" fillId="5" borderId="28" xfId="0" applyNumberFormat="1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right" vertical="center"/>
    </xf>
    <xf numFmtId="0" fontId="6" fillId="5" borderId="31" xfId="0" applyFont="1" applyFill="1" applyBorder="1" applyAlignment="1">
      <alignment horizontal="left" vertical="center"/>
    </xf>
    <xf numFmtId="2" fontId="6" fillId="5" borderId="30" xfId="0" applyNumberFormat="1" applyFont="1" applyFill="1" applyBorder="1" applyAlignment="1">
      <alignment horizontal="right" vertical="center"/>
    </xf>
    <xf numFmtId="0" fontId="4" fillId="5" borderId="36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right" vertical="center"/>
    </xf>
    <xf numFmtId="0" fontId="5" fillId="5" borderId="0" xfId="0" applyFont="1" applyFill="1" applyBorder="1" applyAlignment="1">
      <alignment horizontal="left" vertical="center"/>
    </xf>
    <xf numFmtId="2" fontId="5" fillId="5" borderId="0" xfId="0" applyNumberFormat="1" applyFont="1" applyFill="1" applyBorder="1" applyAlignment="1">
      <alignment horizontal="right" vertical="center"/>
    </xf>
    <xf numFmtId="0" fontId="5" fillId="5" borderId="2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left" vertical="center"/>
    </xf>
    <xf numFmtId="2" fontId="6" fillId="2" borderId="5" xfId="0" applyNumberFormat="1" applyFont="1" applyFill="1" applyBorder="1" applyAlignment="1">
      <alignment horizontal="right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3" fontId="6" fillId="2" borderId="28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right" vertical="center"/>
    </xf>
    <xf numFmtId="0" fontId="6" fillId="2" borderId="31" xfId="0" applyFont="1" applyFill="1" applyBorder="1" applyAlignment="1">
      <alignment horizontal="left" vertical="center"/>
    </xf>
    <xf numFmtId="2" fontId="6" fillId="2" borderId="30" xfId="0" applyNumberFormat="1" applyFont="1" applyFill="1" applyBorder="1" applyAlignment="1">
      <alignment horizontal="right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3" fontId="6" fillId="2" borderId="34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2" fontId="6" fillId="2" borderId="0" xfId="0" applyNumberFormat="1" applyFont="1" applyFill="1" applyBorder="1" applyAlignment="1">
      <alignment horizontal="right" vertical="center"/>
    </xf>
    <xf numFmtId="0" fontId="1" fillId="2" borderId="17" xfId="0" applyFont="1" applyFill="1" applyBorder="1"/>
    <xf numFmtId="3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2" fontId="1" fillId="2" borderId="0" xfId="0" applyNumberFormat="1" applyFont="1" applyFill="1" applyBorder="1" applyAlignment="1">
      <alignment horizontal="right" vertical="center"/>
    </xf>
    <xf numFmtId="0" fontId="1" fillId="2" borderId="14" xfId="0" applyFont="1" applyFill="1" applyBorder="1"/>
    <xf numFmtId="0" fontId="7" fillId="2" borderId="2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right" vertical="center"/>
    </xf>
    <xf numFmtId="0" fontId="5" fillId="2" borderId="28" xfId="0" applyFont="1" applyFill="1" applyBorder="1" applyAlignment="1">
      <alignment horizontal="center" vertical="center"/>
    </xf>
    <xf numFmtId="4" fontId="5" fillId="2" borderId="28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right" vertical="center"/>
    </xf>
    <xf numFmtId="0" fontId="5" fillId="2" borderId="35" xfId="0" applyFont="1" applyFill="1" applyBorder="1" applyAlignment="1">
      <alignment horizontal="left" vertical="center"/>
    </xf>
    <xf numFmtId="2" fontId="5" fillId="2" borderId="29" xfId="0" applyNumberFormat="1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center" vertical="center" wrapText="1"/>
    </xf>
    <xf numFmtId="2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21" xfId="0" applyFont="1" applyFill="1" applyBorder="1"/>
    <xf numFmtId="0" fontId="4" fillId="2" borderId="28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" fillId="2" borderId="13" xfId="0" applyFont="1" applyFill="1" applyBorder="1"/>
    <xf numFmtId="0" fontId="6" fillId="2" borderId="13" xfId="0" applyFont="1" applyFill="1" applyBorder="1"/>
    <xf numFmtId="0" fontId="5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1" fillId="2" borderId="1" xfId="0" applyFont="1" applyFill="1" applyBorder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textRotation="255"/>
    </xf>
    <xf numFmtId="49" fontId="15" fillId="0" borderId="34" xfId="0" applyNumberFormat="1" applyFont="1" applyFill="1" applyBorder="1" applyAlignment="1">
      <alignment horizontal="center" vertical="center" textRotation="255"/>
    </xf>
    <xf numFmtId="49" fontId="15" fillId="0" borderId="40" xfId="0" applyNumberFormat="1" applyFont="1" applyFill="1" applyBorder="1" applyAlignment="1">
      <alignment horizontal="center" vertical="center" textRotation="255"/>
    </xf>
    <xf numFmtId="49" fontId="15" fillId="0" borderId="33" xfId="0" applyNumberFormat="1" applyFont="1" applyFill="1" applyBorder="1" applyAlignment="1">
      <alignment horizontal="center" vertical="center" textRotation="255"/>
    </xf>
    <xf numFmtId="0" fontId="15" fillId="2" borderId="34" xfId="0" applyFont="1" applyFill="1" applyBorder="1" applyAlignment="1">
      <alignment horizontal="center" vertical="center" textRotation="255"/>
    </xf>
    <xf numFmtId="0" fontId="15" fillId="2" borderId="40" xfId="0" applyFont="1" applyFill="1" applyBorder="1" applyAlignment="1">
      <alignment horizontal="center" vertical="center" textRotation="255"/>
    </xf>
    <xf numFmtId="0" fontId="15" fillId="2" borderId="33" xfId="0" applyFont="1" applyFill="1" applyBorder="1" applyAlignment="1">
      <alignment horizontal="center" vertical="center" textRotation="255"/>
    </xf>
    <xf numFmtId="0" fontId="8" fillId="0" borderId="2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8" fillId="0" borderId="5" xfId="0" applyFont="1" applyFill="1" applyBorder="1" applyAlignment="1">
      <alignment horizontal="center" vertical="center" textRotation="90"/>
    </xf>
    <xf numFmtId="0" fontId="4" fillId="2" borderId="3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textRotation="255" wrapText="1"/>
    </xf>
    <xf numFmtId="0" fontId="15" fillId="2" borderId="40" xfId="0" applyFont="1" applyFill="1" applyBorder="1" applyAlignment="1">
      <alignment horizontal="center" vertical="center" textRotation="255" wrapText="1"/>
    </xf>
    <xf numFmtId="0" fontId="15" fillId="2" borderId="33" xfId="0" applyFont="1" applyFill="1" applyBorder="1" applyAlignment="1">
      <alignment horizontal="center" vertical="center" textRotation="255" wrapText="1"/>
    </xf>
    <xf numFmtId="0" fontId="8" fillId="0" borderId="9" xfId="0" applyFont="1" applyFill="1" applyBorder="1" applyAlignment="1">
      <alignment horizontal="center" vertical="center" textRotation="90"/>
    </xf>
    <xf numFmtId="0" fontId="8" fillId="0" borderId="15" xfId="0" applyFont="1" applyFill="1" applyBorder="1" applyAlignment="1">
      <alignment horizontal="center" vertical="center" textRotation="90"/>
    </xf>
    <xf numFmtId="0" fontId="13" fillId="2" borderId="0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textRotation="255"/>
    </xf>
    <xf numFmtId="0" fontId="1" fillId="4" borderId="13" xfId="0" applyFont="1" applyFill="1" applyBorder="1" applyAlignment="1">
      <alignment horizontal="center" textRotation="255"/>
    </xf>
    <xf numFmtId="0" fontId="1" fillId="4" borderId="0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7"/>
  <sheetViews>
    <sheetView showGridLines="0" tabSelected="1" zoomScale="85" zoomScaleNormal="85" workbookViewId="0">
      <selection activeCell="O96" sqref="O96"/>
    </sheetView>
  </sheetViews>
  <sheetFormatPr defaultRowHeight="15" x14ac:dyDescent="0.25"/>
  <cols>
    <col min="1" max="1" width="6.42578125" style="9" customWidth="1"/>
    <col min="2" max="2" width="9.140625" style="9"/>
    <col min="3" max="3" width="16.140625" style="9" customWidth="1"/>
    <col min="4" max="4" width="12.7109375" style="9" customWidth="1"/>
    <col min="5" max="5" width="7" style="14" hidden="1" customWidth="1"/>
    <col min="6" max="6" width="12.7109375" style="14" customWidth="1"/>
    <col min="7" max="7" width="15.7109375" style="15" customWidth="1"/>
    <col min="8" max="8" width="15.85546875" style="14" hidden="1" customWidth="1"/>
    <col min="9" max="9" width="15" style="9" customWidth="1"/>
    <col min="10" max="10" width="12.42578125" style="9" customWidth="1"/>
    <col min="11" max="11" width="10.42578125" style="12" customWidth="1"/>
    <col min="12" max="12" width="4" style="13" customWidth="1"/>
    <col min="13" max="13" width="8.28515625" style="12" bestFit="1" customWidth="1"/>
    <col min="14" max="14" width="5.42578125" style="13" customWidth="1"/>
    <col min="15" max="15" width="34.7109375" style="9" customWidth="1"/>
    <col min="16" max="16" width="19" style="9" customWidth="1"/>
    <col min="17" max="16384" width="9.140625" style="9"/>
  </cols>
  <sheetData>
    <row r="1" spans="1:15" x14ac:dyDescent="0.25">
      <c r="A1" s="19"/>
      <c r="B1" s="20"/>
      <c r="C1" s="20"/>
      <c r="D1" s="20"/>
      <c r="E1" s="20"/>
      <c r="F1" s="20"/>
      <c r="G1" s="21"/>
      <c r="H1" s="20"/>
      <c r="I1" s="20"/>
      <c r="J1" s="20"/>
      <c r="K1" s="22"/>
      <c r="L1" s="23"/>
      <c r="M1" s="22"/>
      <c r="N1" s="23"/>
      <c r="O1" s="10"/>
    </row>
    <row r="2" spans="1:15" s="24" customFormat="1" ht="50.1" customHeight="1" x14ac:dyDescent="0.45">
      <c r="A2" s="161" t="s">
        <v>28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3"/>
    </row>
    <row r="3" spans="1:15" ht="16.5" thickBot="1" x14ac:dyDescent="0.3">
      <c r="A3" s="171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3"/>
    </row>
    <row r="4" spans="1:15" ht="35.1" customHeight="1" x14ac:dyDescent="0.25">
      <c r="A4" s="156" t="s">
        <v>29</v>
      </c>
      <c r="B4" s="164" t="s">
        <v>5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5" ht="35.1" customHeight="1" thickBot="1" x14ac:dyDescent="0.3">
      <c r="A5" s="157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7"/>
    </row>
    <row r="6" spans="1:15" ht="75" customHeight="1" thickTop="1" thickBot="1" x14ac:dyDescent="0.3">
      <c r="A6" s="149"/>
      <c r="B6" s="35" t="s">
        <v>19</v>
      </c>
      <c r="C6" s="33" t="s">
        <v>22</v>
      </c>
      <c r="D6" s="33" t="s">
        <v>21</v>
      </c>
      <c r="E6" s="34" t="s">
        <v>23</v>
      </c>
      <c r="F6" s="33" t="s">
        <v>33</v>
      </c>
      <c r="G6" s="34" t="s">
        <v>32</v>
      </c>
      <c r="H6" s="34"/>
      <c r="I6" s="30" t="s">
        <v>24</v>
      </c>
      <c r="J6" s="30" t="s">
        <v>25</v>
      </c>
      <c r="K6" s="168" t="s">
        <v>26</v>
      </c>
      <c r="L6" s="168"/>
      <c r="M6" s="169" t="s">
        <v>27</v>
      </c>
      <c r="N6" s="169"/>
      <c r="O6" s="29" t="s">
        <v>20</v>
      </c>
    </row>
    <row r="7" spans="1:15" ht="90" customHeight="1" thickTop="1" thickBot="1" x14ac:dyDescent="0.3">
      <c r="A7" s="149"/>
      <c r="B7" s="28">
        <v>1</v>
      </c>
      <c r="C7" s="141" t="s">
        <v>30</v>
      </c>
      <c r="D7" s="71">
        <v>1</v>
      </c>
      <c r="E7" s="72">
        <v>83</v>
      </c>
      <c r="F7" s="73" t="s">
        <v>34</v>
      </c>
      <c r="G7" s="74" t="s">
        <v>9</v>
      </c>
      <c r="H7" s="74" t="e">
        <f t="shared" ref="H7:H16" si="0">1063*F7%</f>
        <v>#VALUE!</v>
      </c>
      <c r="I7" s="75" t="s">
        <v>12</v>
      </c>
      <c r="J7" s="76" t="s">
        <v>7</v>
      </c>
      <c r="K7" s="77">
        <v>83.03</v>
      </c>
      <c r="L7" s="78" t="s">
        <v>0</v>
      </c>
      <c r="M7" s="79">
        <v>73</v>
      </c>
      <c r="N7" s="78" t="s">
        <v>0</v>
      </c>
      <c r="O7" s="80" t="s">
        <v>174</v>
      </c>
    </row>
    <row r="8" spans="1:15" ht="90" customHeight="1" thickTop="1" thickBot="1" x14ac:dyDescent="0.3">
      <c r="A8" s="149"/>
      <c r="B8" s="28">
        <v>2</v>
      </c>
      <c r="C8" s="141"/>
      <c r="D8" s="56">
        <v>2</v>
      </c>
      <c r="E8" s="57">
        <v>98</v>
      </c>
      <c r="F8" s="49" t="s">
        <v>35</v>
      </c>
      <c r="G8" s="58" t="s">
        <v>9</v>
      </c>
      <c r="H8" s="58" t="e">
        <f t="shared" si="0"/>
        <v>#VALUE!</v>
      </c>
      <c r="I8" s="59" t="s">
        <v>13</v>
      </c>
      <c r="J8" s="60" t="s">
        <v>7</v>
      </c>
      <c r="K8" s="61">
        <v>97.63</v>
      </c>
      <c r="L8" s="62" t="s">
        <v>0</v>
      </c>
      <c r="M8" s="63">
        <v>86</v>
      </c>
      <c r="N8" s="62" t="s">
        <v>0</v>
      </c>
      <c r="O8" s="64" t="s">
        <v>175</v>
      </c>
    </row>
    <row r="9" spans="1:15" ht="90" customHeight="1" thickTop="1" thickBot="1" x14ac:dyDescent="0.3">
      <c r="A9" s="149"/>
      <c r="B9" s="28">
        <v>3</v>
      </c>
      <c r="C9" s="141"/>
      <c r="D9" s="81">
        <v>3</v>
      </c>
      <c r="E9" s="82">
        <v>80</v>
      </c>
      <c r="F9" s="83" t="s">
        <v>36</v>
      </c>
      <c r="G9" s="32" t="s">
        <v>9</v>
      </c>
      <c r="H9" s="32" t="e">
        <f t="shared" si="0"/>
        <v>#VALUE!</v>
      </c>
      <c r="I9" s="84" t="s">
        <v>16</v>
      </c>
      <c r="J9" s="85" t="s">
        <v>7</v>
      </c>
      <c r="K9" s="86">
        <v>79.790000000000006</v>
      </c>
      <c r="L9" s="87" t="s">
        <v>0</v>
      </c>
      <c r="M9" s="88">
        <v>71</v>
      </c>
      <c r="N9" s="87" t="s">
        <v>0</v>
      </c>
      <c r="O9" s="89" t="s">
        <v>174</v>
      </c>
    </row>
    <row r="10" spans="1:15" ht="90" customHeight="1" thickTop="1" thickBot="1" x14ac:dyDescent="0.3">
      <c r="A10" s="150"/>
      <c r="B10" s="28">
        <v>4</v>
      </c>
      <c r="C10" s="141"/>
      <c r="D10" s="81">
        <v>4</v>
      </c>
      <c r="E10" s="82">
        <v>98</v>
      </c>
      <c r="F10" s="83" t="s">
        <v>37</v>
      </c>
      <c r="G10" s="32" t="s">
        <v>9</v>
      </c>
      <c r="H10" s="32" t="e">
        <f t="shared" si="0"/>
        <v>#VALUE!</v>
      </c>
      <c r="I10" s="84" t="s">
        <v>14</v>
      </c>
      <c r="J10" s="85" t="s">
        <v>7</v>
      </c>
      <c r="K10" s="86">
        <v>97.63</v>
      </c>
      <c r="L10" s="87" t="s">
        <v>0</v>
      </c>
      <c r="M10" s="88">
        <v>86</v>
      </c>
      <c r="N10" s="87" t="s">
        <v>0</v>
      </c>
      <c r="O10" s="89" t="s">
        <v>174</v>
      </c>
    </row>
    <row r="11" spans="1:15" ht="90" customHeight="1" thickTop="1" thickBot="1" x14ac:dyDescent="0.3">
      <c r="A11" s="148" t="s">
        <v>29</v>
      </c>
      <c r="B11" s="28">
        <v>5</v>
      </c>
      <c r="C11" s="36" t="s">
        <v>64</v>
      </c>
      <c r="D11" s="90">
        <v>5</v>
      </c>
      <c r="E11" s="91">
        <v>83</v>
      </c>
      <c r="F11" s="92" t="s">
        <v>38</v>
      </c>
      <c r="G11" s="93" t="s">
        <v>9</v>
      </c>
      <c r="H11" s="93" t="e">
        <f t="shared" si="0"/>
        <v>#VALUE!</v>
      </c>
      <c r="I11" s="94" t="s">
        <v>15</v>
      </c>
      <c r="J11" s="95" t="s">
        <v>7</v>
      </c>
      <c r="K11" s="86">
        <v>82.97</v>
      </c>
      <c r="L11" s="87" t="s">
        <v>0</v>
      </c>
      <c r="M11" s="88">
        <v>72</v>
      </c>
      <c r="N11" s="87" t="s">
        <v>0</v>
      </c>
      <c r="O11" s="96" t="s">
        <v>174</v>
      </c>
    </row>
    <row r="12" spans="1:15" ht="90" customHeight="1" thickTop="1" thickBot="1" x14ac:dyDescent="0.3">
      <c r="A12" s="149"/>
      <c r="B12" s="28">
        <v>6</v>
      </c>
      <c r="C12" s="170" t="s">
        <v>31</v>
      </c>
      <c r="D12" s="97">
        <v>6</v>
      </c>
      <c r="E12" s="32">
        <v>83</v>
      </c>
      <c r="F12" s="83" t="s">
        <v>39</v>
      </c>
      <c r="G12" s="32" t="s">
        <v>9</v>
      </c>
      <c r="H12" s="32" t="e">
        <f t="shared" si="0"/>
        <v>#VALUE!</v>
      </c>
      <c r="I12" s="84" t="s">
        <v>12</v>
      </c>
      <c r="J12" s="85" t="s">
        <v>7</v>
      </c>
      <c r="K12" s="86">
        <v>83.03</v>
      </c>
      <c r="L12" s="87" t="s">
        <v>0</v>
      </c>
      <c r="M12" s="88">
        <v>73</v>
      </c>
      <c r="N12" s="87" t="s">
        <v>0</v>
      </c>
      <c r="O12" s="98" t="s">
        <v>174</v>
      </c>
    </row>
    <row r="13" spans="1:15" ht="90" customHeight="1" thickTop="1" thickBot="1" x14ac:dyDescent="0.3">
      <c r="A13" s="149"/>
      <c r="B13" s="31">
        <v>7</v>
      </c>
      <c r="C13" s="170"/>
      <c r="D13" s="97">
        <v>7</v>
      </c>
      <c r="E13" s="32">
        <v>167</v>
      </c>
      <c r="F13" s="83" t="s">
        <v>40</v>
      </c>
      <c r="G13" s="32" t="s">
        <v>10</v>
      </c>
      <c r="H13" s="32" t="e">
        <f t="shared" si="0"/>
        <v>#VALUE!</v>
      </c>
      <c r="I13" s="84" t="s">
        <v>13</v>
      </c>
      <c r="J13" s="99" t="s">
        <v>8</v>
      </c>
      <c r="K13" s="86">
        <v>166.88</v>
      </c>
      <c r="L13" s="87" t="s">
        <v>0</v>
      </c>
      <c r="M13" s="88">
        <v>154</v>
      </c>
      <c r="N13" s="87" t="s">
        <v>0</v>
      </c>
      <c r="O13" s="98" t="s">
        <v>174</v>
      </c>
    </row>
    <row r="14" spans="1:15" ht="90" customHeight="1" thickTop="1" thickBot="1" x14ac:dyDescent="0.3">
      <c r="A14" s="149"/>
      <c r="B14" s="28">
        <v>8</v>
      </c>
      <c r="C14" s="170"/>
      <c r="D14" s="97">
        <v>8</v>
      </c>
      <c r="E14" s="32">
        <v>150</v>
      </c>
      <c r="F14" s="83" t="s">
        <v>41</v>
      </c>
      <c r="G14" s="32" t="s">
        <v>10</v>
      </c>
      <c r="H14" s="32" t="e">
        <f t="shared" si="0"/>
        <v>#VALUE!</v>
      </c>
      <c r="I14" s="84" t="s">
        <v>16</v>
      </c>
      <c r="J14" s="99" t="s">
        <v>8</v>
      </c>
      <c r="K14" s="86">
        <v>149.84</v>
      </c>
      <c r="L14" s="87" t="s">
        <v>0</v>
      </c>
      <c r="M14" s="88">
        <v>126</v>
      </c>
      <c r="N14" s="87" t="s">
        <v>0</v>
      </c>
      <c r="O14" s="98" t="s">
        <v>174</v>
      </c>
    </row>
    <row r="15" spans="1:15" ht="90" customHeight="1" thickTop="1" thickBot="1" x14ac:dyDescent="0.3">
      <c r="A15" s="149"/>
      <c r="B15" s="32">
        <v>9</v>
      </c>
      <c r="C15" s="170"/>
      <c r="D15" s="97">
        <v>9</v>
      </c>
      <c r="E15" s="32">
        <v>179</v>
      </c>
      <c r="F15" s="83" t="s">
        <v>42</v>
      </c>
      <c r="G15" s="32" t="s">
        <v>10</v>
      </c>
      <c r="H15" s="32" t="e">
        <f t="shared" si="0"/>
        <v>#VALUE!</v>
      </c>
      <c r="I15" s="84" t="s">
        <v>14</v>
      </c>
      <c r="J15" s="99" t="s">
        <v>8</v>
      </c>
      <c r="K15" s="86">
        <v>179.61</v>
      </c>
      <c r="L15" s="87" t="s">
        <v>0</v>
      </c>
      <c r="M15" s="88">
        <v>151</v>
      </c>
      <c r="N15" s="87" t="s">
        <v>0</v>
      </c>
      <c r="O15" s="98" t="s">
        <v>174</v>
      </c>
    </row>
    <row r="16" spans="1:15" ht="90" customHeight="1" thickTop="1" thickBot="1" x14ac:dyDescent="0.3">
      <c r="A16" s="150"/>
      <c r="B16" s="28">
        <v>10</v>
      </c>
      <c r="C16" s="170"/>
      <c r="D16" s="41">
        <v>10</v>
      </c>
      <c r="E16" s="58">
        <v>83</v>
      </c>
      <c r="F16" s="49" t="s">
        <v>43</v>
      </c>
      <c r="G16" s="58" t="s">
        <v>9</v>
      </c>
      <c r="H16" s="58" t="e">
        <f t="shared" si="0"/>
        <v>#VALUE!</v>
      </c>
      <c r="I16" s="59" t="s">
        <v>15</v>
      </c>
      <c r="J16" s="60" t="s">
        <v>7</v>
      </c>
      <c r="K16" s="61">
        <v>82.97</v>
      </c>
      <c r="L16" s="62" t="s">
        <v>0</v>
      </c>
      <c r="M16" s="63">
        <v>72</v>
      </c>
      <c r="N16" s="62" t="s">
        <v>0</v>
      </c>
      <c r="O16" s="65" t="s">
        <v>175</v>
      </c>
    </row>
    <row r="17" spans="1:16" ht="16.5" hidden="1" thickBot="1" x14ac:dyDescent="0.3">
      <c r="A17" s="8"/>
      <c r="B17" s="8"/>
      <c r="C17" s="7"/>
      <c r="D17" s="100"/>
      <c r="E17" s="100">
        <f>SUM(E7:E16)</f>
        <v>1104</v>
      </c>
      <c r="F17" s="100">
        <f>SUM(F7:F16)</f>
        <v>0</v>
      </c>
      <c r="G17" s="100">
        <f>SUM(G7:G16)</f>
        <v>0</v>
      </c>
      <c r="H17" s="100" t="e">
        <f>SUM(H7:H16)</f>
        <v>#VALUE!</v>
      </c>
      <c r="I17" s="101"/>
      <c r="J17" s="102"/>
      <c r="K17" s="103"/>
      <c r="L17" s="104"/>
      <c r="M17" s="105"/>
      <c r="N17" s="104"/>
      <c r="O17" s="106"/>
    </row>
    <row r="18" spans="1:16" ht="16.5" hidden="1" thickBot="1" x14ac:dyDescent="0.3">
      <c r="A18" s="6"/>
      <c r="B18" s="6"/>
      <c r="C18" s="7"/>
      <c r="D18" s="100"/>
      <c r="E18" s="100"/>
      <c r="F18" s="100"/>
      <c r="G18" s="100"/>
      <c r="H18" s="100"/>
      <c r="I18" s="107"/>
      <c r="J18" s="108"/>
      <c r="K18" s="109"/>
      <c r="L18" s="110"/>
      <c r="M18" s="111"/>
      <c r="N18" s="110"/>
      <c r="O18" s="112"/>
    </row>
    <row r="19" spans="1:16" ht="16.5" hidden="1" thickBot="1" x14ac:dyDescent="0.3">
      <c r="A19" s="6"/>
      <c r="B19" s="6"/>
      <c r="C19" s="7"/>
      <c r="D19" s="100"/>
      <c r="E19" s="100"/>
      <c r="F19" s="100"/>
      <c r="G19" s="100"/>
      <c r="H19" s="100"/>
      <c r="I19" s="107"/>
      <c r="J19" s="108"/>
      <c r="K19" s="109"/>
      <c r="L19" s="110"/>
      <c r="M19" s="111"/>
      <c r="N19" s="110"/>
      <c r="O19" s="112"/>
    </row>
    <row r="20" spans="1:16" ht="15.75" hidden="1" thickBot="1" x14ac:dyDescent="0.3">
      <c r="A20" s="1"/>
      <c r="B20" s="1"/>
      <c r="C20" s="1"/>
      <c r="D20" s="1"/>
      <c r="E20" s="2"/>
      <c r="F20" s="2"/>
      <c r="G20" s="3"/>
      <c r="H20" s="2"/>
      <c r="I20" s="1"/>
      <c r="J20" s="1"/>
      <c r="K20" s="4"/>
      <c r="L20" s="5"/>
      <c r="M20" s="4"/>
      <c r="N20" s="5"/>
      <c r="O20" s="16"/>
    </row>
    <row r="21" spans="1:16" ht="54.95" customHeight="1" thickBot="1" x14ac:dyDescent="0.3">
      <c r="A21" s="2"/>
      <c r="B21" s="2"/>
      <c r="C21" s="2"/>
      <c r="D21" s="2"/>
      <c r="E21" s="2"/>
      <c r="F21" s="2"/>
      <c r="G21" s="3"/>
      <c r="H21" s="2"/>
      <c r="I21" s="2"/>
      <c r="J21" s="2"/>
      <c r="K21" s="17"/>
      <c r="L21" s="18"/>
      <c r="M21" s="17"/>
      <c r="N21" s="18"/>
      <c r="O21" s="14"/>
    </row>
    <row r="22" spans="1:16" ht="35.1" customHeight="1" thickTop="1" thickBot="1" x14ac:dyDescent="0.3">
      <c r="A22" s="148" t="s">
        <v>3</v>
      </c>
      <c r="B22" s="174" t="s">
        <v>2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</row>
    <row r="23" spans="1:16" ht="35.1" customHeight="1" thickTop="1" thickBot="1" x14ac:dyDescent="0.3">
      <c r="A23" s="149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</row>
    <row r="24" spans="1:16" ht="75" customHeight="1" thickTop="1" thickBot="1" x14ac:dyDescent="0.3">
      <c r="A24" s="149"/>
      <c r="B24" s="33" t="s">
        <v>19</v>
      </c>
      <c r="C24" s="33" t="s">
        <v>22</v>
      </c>
      <c r="D24" s="33" t="s">
        <v>21</v>
      </c>
      <c r="E24" s="34" t="s">
        <v>23</v>
      </c>
      <c r="F24" s="33" t="s">
        <v>33</v>
      </c>
      <c r="G24" s="34" t="s">
        <v>32</v>
      </c>
      <c r="H24" s="34"/>
      <c r="I24" s="30" t="s">
        <v>24</v>
      </c>
      <c r="J24" s="30" t="s">
        <v>25</v>
      </c>
      <c r="K24" s="168" t="s">
        <v>26</v>
      </c>
      <c r="L24" s="168"/>
      <c r="M24" s="169" t="s">
        <v>27</v>
      </c>
      <c r="N24" s="169"/>
      <c r="O24" s="29" t="s">
        <v>20</v>
      </c>
    </row>
    <row r="25" spans="1:16" ht="90" customHeight="1" thickTop="1" thickBot="1" x14ac:dyDescent="0.3">
      <c r="A25" s="149"/>
      <c r="B25" s="28">
        <v>1</v>
      </c>
      <c r="C25" s="142" t="s">
        <v>63</v>
      </c>
      <c r="D25" s="37">
        <v>1</v>
      </c>
      <c r="E25" s="38">
        <v>81</v>
      </c>
      <c r="F25" s="27" t="s">
        <v>67</v>
      </c>
      <c r="G25" s="39" t="s">
        <v>9</v>
      </c>
      <c r="H25" s="38" t="e">
        <f>1457*F25%</f>
        <v>#VALUE!</v>
      </c>
      <c r="I25" s="40" t="s">
        <v>13</v>
      </c>
      <c r="J25" s="39" t="s">
        <v>7</v>
      </c>
      <c r="K25" s="42">
        <v>81</v>
      </c>
      <c r="L25" s="43" t="s">
        <v>0</v>
      </c>
      <c r="M25" s="44">
        <v>72</v>
      </c>
      <c r="N25" s="43" t="s">
        <v>0</v>
      </c>
      <c r="O25" s="29" t="s">
        <v>174</v>
      </c>
    </row>
    <row r="26" spans="1:16" ht="90" customHeight="1" thickTop="1" thickBot="1" x14ac:dyDescent="0.3">
      <c r="A26" s="149"/>
      <c r="B26" s="28">
        <v>2</v>
      </c>
      <c r="C26" s="143"/>
      <c r="D26" s="37">
        <v>2</v>
      </c>
      <c r="E26" s="38">
        <v>81</v>
      </c>
      <c r="F26" s="27" t="s">
        <v>68</v>
      </c>
      <c r="G26" s="39" t="s">
        <v>9</v>
      </c>
      <c r="H26" s="38" t="e">
        <f>1457*F26%</f>
        <v>#VALUE!</v>
      </c>
      <c r="I26" s="40" t="s">
        <v>14</v>
      </c>
      <c r="J26" s="39" t="s">
        <v>7</v>
      </c>
      <c r="K26" s="42">
        <v>81</v>
      </c>
      <c r="L26" s="43" t="s">
        <v>0</v>
      </c>
      <c r="M26" s="44">
        <v>72</v>
      </c>
      <c r="N26" s="43" t="s">
        <v>0</v>
      </c>
      <c r="O26" s="29" t="s">
        <v>174</v>
      </c>
    </row>
    <row r="27" spans="1:16" ht="90" customHeight="1" thickTop="1" thickBot="1" x14ac:dyDescent="0.3">
      <c r="A27" s="149"/>
      <c r="B27" s="28">
        <v>3</v>
      </c>
      <c r="C27" s="143"/>
      <c r="D27" s="37">
        <v>3</v>
      </c>
      <c r="E27" s="38">
        <v>74</v>
      </c>
      <c r="F27" s="27" t="s">
        <v>34</v>
      </c>
      <c r="G27" s="39" t="s">
        <v>9</v>
      </c>
      <c r="H27" s="38" t="e">
        <f>1457*F27%</f>
        <v>#VALUE!</v>
      </c>
      <c r="I27" s="40" t="s">
        <v>17</v>
      </c>
      <c r="J27" s="39" t="s">
        <v>7</v>
      </c>
      <c r="K27" s="11">
        <v>74</v>
      </c>
      <c r="L27" s="45" t="s">
        <v>0</v>
      </c>
      <c r="M27" s="44">
        <v>66</v>
      </c>
      <c r="N27" s="43" t="s">
        <v>0</v>
      </c>
      <c r="O27" s="29" t="s">
        <v>174</v>
      </c>
    </row>
    <row r="28" spans="1:16" ht="90" customHeight="1" thickTop="1" thickBot="1" x14ac:dyDescent="0.3">
      <c r="A28" s="149"/>
      <c r="B28" s="28">
        <v>4</v>
      </c>
      <c r="C28" s="143"/>
      <c r="D28" s="37">
        <v>4</v>
      </c>
      <c r="E28" s="38">
        <v>74</v>
      </c>
      <c r="F28" s="27" t="s">
        <v>35</v>
      </c>
      <c r="G28" s="39" t="s">
        <v>9</v>
      </c>
      <c r="H28" s="38" t="e">
        <f>1457*F28%</f>
        <v>#VALUE!</v>
      </c>
      <c r="I28" s="40" t="s">
        <v>17</v>
      </c>
      <c r="J28" s="39" t="s">
        <v>7</v>
      </c>
      <c r="K28" s="42">
        <v>74</v>
      </c>
      <c r="L28" s="43" t="s">
        <v>0</v>
      </c>
      <c r="M28" s="44">
        <v>66</v>
      </c>
      <c r="N28" s="43" t="s">
        <v>0</v>
      </c>
      <c r="O28" s="29" t="s">
        <v>174</v>
      </c>
    </row>
    <row r="29" spans="1:16" ht="90" customHeight="1" thickTop="1" thickBot="1" x14ac:dyDescent="0.3">
      <c r="A29" s="150"/>
      <c r="B29" s="28">
        <v>5</v>
      </c>
      <c r="C29" s="144"/>
      <c r="D29" s="37">
        <v>5</v>
      </c>
      <c r="E29" s="38">
        <v>81</v>
      </c>
      <c r="F29" s="27" t="s">
        <v>36</v>
      </c>
      <c r="G29" s="39" t="s">
        <v>9</v>
      </c>
      <c r="H29" s="38" t="e">
        <f>1457*F29%</f>
        <v>#VALUE!</v>
      </c>
      <c r="I29" s="40" t="s">
        <v>15</v>
      </c>
      <c r="J29" s="39" t="s">
        <v>7</v>
      </c>
      <c r="K29" s="42">
        <v>81</v>
      </c>
      <c r="L29" s="43" t="s">
        <v>0</v>
      </c>
      <c r="M29" s="44">
        <v>72</v>
      </c>
      <c r="N29" s="43" t="s">
        <v>0</v>
      </c>
      <c r="O29" s="29" t="s">
        <v>174</v>
      </c>
    </row>
    <row r="30" spans="1:16" ht="90" customHeight="1" thickTop="1" thickBot="1" x14ac:dyDescent="0.3">
      <c r="A30" s="148" t="s">
        <v>3</v>
      </c>
      <c r="B30" s="28">
        <v>6</v>
      </c>
      <c r="C30" s="142" t="s">
        <v>63</v>
      </c>
      <c r="D30" s="47">
        <v>6</v>
      </c>
      <c r="E30" s="48">
        <v>81</v>
      </c>
      <c r="F30" s="49" t="s">
        <v>37</v>
      </c>
      <c r="G30" s="50" t="s">
        <v>9</v>
      </c>
      <c r="H30" s="48" t="e">
        <f t="shared" ref="H30:H52" si="1">1457*F30%</f>
        <v>#VALUE!</v>
      </c>
      <c r="I30" s="51" t="s">
        <v>12</v>
      </c>
      <c r="J30" s="50" t="s">
        <v>7</v>
      </c>
      <c r="K30" s="52">
        <v>81</v>
      </c>
      <c r="L30" s="53" t="s">
        <v>0</v>
      </c>
      <c r="M30" s="54">
        <v>72</v>
      </c>
      <c r="N30" s="53" t="s">
        <v>0</v>
      </c>
      <c r="O30" s="55" t="s">
        <v>173</v>
      </c>
      <c r="P30" s="70"/>
    </row>
    <row r="31" spans="1:16" ht="90" customHeight="1" thickTop="1" thickBot="1" x14ac:dyDescent="0.3">
      <c r="A31" s="149"/>
      <c r="B31" s="28">
        <v>7</v>
      </c>
      <c r="C31" s="144"/>
      <c r="D31" s="37">
        <v>7</v>
      </c>
      <c r="E31" s="38">
        <v>79</v>
      </c>
      <c r="F31" s="27" t="s">
        <v>38</v>
      </c>
      <c r="G31" s="39" t="s">
        <v>9</v>
      </c>
      <c r="H31" s="38" t="e">
        <f t="shared" si="1"/>
        <v>#VALUE!</v>
      </c>
      <c r="I31" s="40" t="s">
        <v>18</v>
      </c>
      <c r="J31" s="39" t="s">
        <v>7</v>
      </c>
      <c r="K31" s="42">
        <v>79</v>
      </c>
      <c r="L31" s="43" t="s">
        <v>0</v>
      </c>
      <c r="M31" s="44">
        <v>71</v>
      </c>
      <c r="N31" s="43" t="s">
        <v>0</v>
      </c>
      <c r="O31" s="29" t="s">
        <v>174</v>
      </c>
    </row>
    <row r="32" spans="1:16" ht="90" customHeight="1" thickTop="1" thickBot="1" x14ac:dyDescent="0.3">
      <c r="A32" s="149"/>
      <c r="B32" s="32">
        <v>8</v>
      </c>
      <c r="C32" s="145" t="s">
        <v>64</v>
      </c>
      <c r="D32" s="113">
        <v>8</v>
      </c>
      <c r="E32" s="114">
        <v>82</v>
      </c>
      <c r="F32" s="83" t="s">
        <v>39</v>
      </c>
      <c r="G32" s="115" t="s">
        <v>9</v>
      </c>
      <c r="H32" s="114" t="e">
        <f t="shared" si="1"/>
        <v>#VALUE!</v>
      </c>
      <c r="I32" s="116" t="s">
        <v>18</v>
      </c>
      <c r="J32" s="115" t="s">
        <v>7</v>
      </c>
      <c r="K32" s="117">
        <v>82</v>
      </c>
      <c r="L32" s="118" t="s">
        <v>0</v>
      </c>
      <c r="M32" s="119">
        <v>72</v>
      </c>
      <c r="N32" s="118" t="s">
        <v>0</v>
      </c>
      <c r="O32" s="120" t="s">
        <v>174</v>
      </c>
    </row>
    <row r="33" spans="1:15" ht="90" customHeight="1" thickTop="1" thickBot="1" x14ac:dyDescent="0.3">
      <c r="A33" s="149"/>
      <c r="B33" s="32">
        <v>9</v>
      </c>
      <c r="C33" s="146"/>
      <c r="D33" s="47">
        <v>9</v>
      </c>
      <c r="E33" s="48">
        <v>82</v>
      </c>
      <c r="F33" s="49" t="s">
        <v>40</v>
      </c>
      <c r="G33" s="50" t="s">
        <v>9</v>
      </c>
      <c r="H33" s="48" t="e">
        <f t="shared" si="1"/>
        <v>#VALUE!</v>
      </c>
      <c r="I33" s="51" t="s">
        <v>18</v>
      </c>
      <c r="J33" s="50" t="s">
        <v>7</v>
      </c>
      <c r="K33" s="52">
        <v>82</v>
      </c>
      <c r="L33" s="53" t="s">
        <v>0</v>
      </c>
      <c r="M33" s="54">
        <v>72</v>
      </c>
      <c r="N33" s="53" t="s">
        <v>0</v>
      </c>
      <c r="O33" s="55" t="s">
        <v>175</v>
      </c>
    </row>
    <row r="34" spans="1:15" ht="90" customHeight="1" thickTop="1" thickBot="1" x14ac:dyDescent="0.3">
      <c r="A34" s="149"/>
      <c r="B34" s="32">
        <v>10</v>
      </c>
      <c r="C34" s="146"/>
      <c r="D34" s="113">
        <v>10</v>
      </c>
      <c r="E34" s="114">
        <v>75</v>
      </c>
      <c r="F34" s="83" t="s">
        <v>41</v>
      </c>
      <c r="G34" s="115" t="s">
        <v>9</v>
      </c>
      <c r="H34" s="114" t="e">
        <f t="shared" si="1"/>
        <v>#VALUE!</v>
      </c>
      <c r="I34" s="116" t="s">
        <v>18</v>
      </c>
      <c r="J34" s="115" t="s">
        <v>7</v>
      </c>
      <c r="K34" s="117">
        <v>75</v>
      </c>
      <c r="L34" s="118" t="s">
        <v>0</v>
      </c>
      <c r="M34" s="121">
        <v>66</v>
      </c>
      <c r="N34" s="122" t="s">
        <v>0</v>
      </c>
      <c r="O34" s="120" t="s">
        <v>174</v>
      </c>
    </row>
    <row r="35" spans="1:15" ht="90" customHeight="1" thickTop="1" thickBot="1" x14ac:dyDescent="0.3">
      <c r="A35" s="150"/>
      <c r="B35" s="32">
        <v>11</v>
      </c>
      <c r="C35" s="147"/>
      <c r="D35" s="113">
        <v>11</v>
      </c>
      <c r="E35" s="114">
        <v>75</v>
      </c>
      <c r="F35" s="83" t="s">
        <v>42</v>
      </c>
      <c r="G35" s="115" t="s">
        <v>9</v>
      </c>
      <c r="H35" s="114" t="e">
        <f t="shared" si="1"/>
        <v>#VALUE!</v>
      </c>
      <c r="I35" s="116" t="s">
        <v>18</v>
      </c>
      <c r="J35" s="115" t="s">
        <v>7</v>
      </c>
      <c r="K35" s="117">
        <v>75</v>
      </c>
      <c r="L35" s="118" t="s">
        <v>0</v>
      </c>
      <c r="M35" s="119">
        <v>66</v>
      </c>
      <c r="N35" s="118" t="s">
        <v>0</v>
      </c>
      <c r="O35" s="120" t="s">
        <v>174</v>
      </c>
    </row>
    <row r="36" spans="1:15" ht="90" customHeight="1" thickTop="1" thickBot="1" x14ac:dyDescent="0.3">
      <c r="A36" s="148" t="s">
        <v>3</v>
      </c>
      <c r="B36" s="32">
        <v>12</v>
      </c>
      <c r="C36" s="145" t="s">
        <v>64</v>
      </c>
      <c r="D36" s="113">
        <v>12</v>
      </c>
      <c r="E36" s="114">
        <v>82</v>
      </c>
      <c r="F36" s="83" t="s">
        <v>43</v>
      </c>
      <c r="G36" s="115" t="s">
        <v>9</v>
      </c>
      <c r="H36" s="114" t="e">
        <f t="shared" si="1"/>
        <v>#VALUE!</v>
      </c>
      <c r="I36" s="116" t="s">
        <v>18</v>
      </c>
      <c r="J36" s="115" t="s">
        <v>7</v>
      </c>
      <c r="K36" s="117">
        <v>82</v>
      </c>
      <c r="L36" s="118" t="s">
        <v>0</v>
      </c>
      <c r="M36" s="121">
        <v>72</v>
      </c>
      <c r="N36" s="122" t="s">
        <v>0</v>
      </c>
      <c r="O36" s="120" t="s">
        <v>174</v>
      </c>
    </row>
    <row r="37" spans="1:15" ht="90" customHeight="1" thickTop="1" thickBot="1" x14ac:dyDescent="0.3">
      <c r="A37" s="149"/>
      <c r="B37" s="32">
        <v>13</v>
      </c>
      <c r="C37" s="146"/>
      <c r="D37" s="113">
        <v>13</v>
      </c>
      <c r="E37" s="114">
        <v>82</v>
      </c>
      <c r="F37" s="83" t="s">
        <v>69</v>
      </c>
      <c r="G37" s="115" t="s">
        <v>9</v>
      </c>
      <c r="H37" s="114" t="e">
        <f t="shared" si="1"/>
        <v>#VALUE!</v>
      </c>
      <c r="I37" s="116" t="s">
        <v>18</v>
      </c>
      <c r="J37" s="115" t="s">
        <v>7</v>
      </c>
      <c r="K37" s="123">
        <v>82</v>
      </c>
      <c r="L37" s="122" t="s">
        <v>0</v>
      </c>
      <c r="M37" s="119">
        <v>72</v>
      </c>
      <c r="N37" s="118" t="s">
        <v>0</v>
      </c>
      <c r="O37" s="120" t="s">
        <v>174</v>
      </c>
    </row>
    <row r="38" spans="1:15" ht="90" customHeight="1" thickTop="1" thickBot="1" x14ac:dyDescent="0.3">
      <c r="A38" s="149"/>
      <c r="B38" s="32">
        <v>14</v>
      </c>
      <c r="C38" s="147"/>
      <c r="D38" s="113">
        <v>14</v>
      </c>
      <c r="E38" s="114">
        <v>80</v>
      </c>
      <c r="F38" s="83" t="s">
        <v>70</v>
      </c>
      <c r="G38" s="115" t="s">
        <v>9</v>
      </c>
      <c r="H38" s="114" t="e">
        <f t="shared" si="1"/>
        <v>#VALUE!</v>
      </c>
      <c r="I38" s="116" t="s">
        <v>18</v>
      </c>
      <c r="J38" s="115" t="s">
        <v>7</v>
      </c>
      <c r="K38" s="117">
        <v>80</v>
      </c>
      <c r="L38" s="118" t="s">
        <v>0</v>
      </c>
      <c r="M38" s="121">
        <v>71</v>
      </c>
      <c r="N38" s="122" t="s">
        <v>0</v>
      </c>
      <c r="O38" s="120" t="s">
        <v>174</v>
      </c>
    </row>
    <row r="39" spans="1:15" ht="90" customHeight="1" thickTop="1" thickBot="1" x14ac:dyDescent="0.3">
      <c r="A39" s="149"/>
      <c r="B39" s="32">
        <v>15</v>
      </c>
      <c r="C39" s="145" t="s">
        <v>65</v>
      </c>
      <c r="D39" s="47">
        <v>15</v>
      </c>
      <c r="E39" s="48">
        <v>82</v>
      </c>
      <c r="F39" s="49" t="s">
        <v>71</v>
      </c>
      <c r="G39" s="50" t="s">
        <v>9</v>
      </c>
      <c r="H39" s="48" t="e">
        <f t="shared" si="1"/>
        <v>#VALUE!</v>
      </c>
      <c r="I39" s="51" t="s">
        <v>18</v>
      </c>
      <c r="J39" s="50" t="s">
        <v>7</v>
      </c>
      <c r="K39" s="66">
        <v>82</v>
      </c>
      <c r="L39" s="67" t="s">
        <v>0</v>
      </c>
      <c r="M39" s="54">
        <v>72</v>
      </c>
      <c r="N39" s="53" t="s">
        <v>0</v>
      </c>
      <c r="O39" s="55" t="s">
        <v>175</v>
      </c>
    </row>
    <row r="40" spans="1:15" ht="90" customHeight="1" thickTop="1" thickBot="1" x14ac:dyDescent="0.3">
      <c r="A40" s="149"/>
      <c r="B40" s="32">
        <v>16</v>
      </c>
      <c r="C40" s="146"/>
      <c r="D40" s="113">
        <v>16</v>
      </c>
      <c r="E40" s="114">
        <v>82</v>
      </c>
      <c r="F40" s="83" t="s">
        <v>72</v>
      </c>
      <c r="G40" s="115" t="s">
        <v>9</v>
      </c>
      <c r="H40" s="114" t="e">
        <f t="shared" si="1"/>
        <v>#VALUE!</v>
      </c>
      <c r="I40" s="116" t="s">
        <v>18</v>
      </c>
      <c r="J40" s="115" t="s">
        <v>7</v>
      </c>
      <c r="K40" s="117">
        <v>82</v>
      </c>
      <c r="L40" s="118" t="s">
        <v>0</v>
      </c>
      <c r="M40" s="121">
        <v>72</v>
      </c>
      <c r="N40" s="122" t="s">
        <v>0</v>
      </c>
      <c r="O40" s="120" t="s">
        <v>174</v>
      </c>
    </row>
    <row r="41" spans="1:15" ht="90" customHeight="1" thickTop="1" thickBot="1" x14ac:dyDescent="0.3">
      <c r="A41" s="150"/>
      <c r="B41" s="32">
        <v>17</v>
      </c>
      <c r="C41" s="147"/>
      <c r="D41" s="113">
        <v>17</v>
      </c>
      <c r="E41" s="114">
        <v>75</v>
      </c>
      <c r="F41" s="83" t="s">
        <v>73</v>
      </c>
      <c r="G41" s="115" t="s">
        <v>9</v>
      </c>
      <c r="H41" s="114" t="e">
        <f t="shared" si="1"/>
        <v>#VALUE!</v>
      </c>
      <c r="I41" s="116" t="s">
        <v>18</v>
      </c>
      <c r="J41" s="115" t="s">
        <v>7</v>
      </c>
      <c r="K41" s="123">
        <v>75</v>
      </c>
      <c r="L41" s="122" t="s">
        <v>0</v>
      </c>
      <c r="M41" s="119">
        <v>66</v>
      </c>
      <c r="N41" s="118" t="s">
        <v>0</v>
      </c>
      <c r="O41" s="120" t="s">
        <v>174</v>
      </c>
    </row>
    <row r="42" spans="1:15" ht="90" customHeight="1" thickTop="1" thickBot="1" x14ac:dyDescent="0.3">
      <c r="A42" s="148" t="s">
        <v>3</v>
      </c>
      <c r="B42" s="32">
        <v>18</v>
      </c>
      <c r="C42" s="145" t="s">
        <v>65</v>
      </c>
      <c r="D42" s="113">
        <v>18</v>
      </c>
      <c r="E42" s="114">
        <v>75</v>
      </c>
      <c r="F42" s="83" t="s">
        <v>74</v>
      </c>
      <c r="G42" s="115" t="s">
        <v>9</v>
      </c>
      <c r="H42" s="114" t="e">
        <f t="shared" si="1"/>
        <v>#VALUE!</v>
      </c>
      <c r="I42" s="116" t="s">
        <v>18</v>
      </c>
      <c r="J42" s="115" t="s">
        <v>7</v>
      </c>
      <c r="K42" s="117">
        <v>75</v>
      </c>
      <c r="L42" s="118" t="s">
        <v>0</v>
      </c>
      <c r="M42" s="121">
        <v>66</v>
      </c>
      <c r="N42" s="122" t="s">
        <v>0</v>
      </c>
      <c r="O42" s="120" t="s">
        <v>174</v>
      </c>
    </row>
    <row r="43" spans="1:15" ht="90" customHeight="1" thickTop="1" thickBot="1" x14ac:dyDescent="0.3">
      <c r="A43" s="149"/>
      <c r="B43" s="32">
        <v>19</v>
      </c>
      <c r="C43" s="146"/>
      <c r="D43" s="113">
        <v>19</v>
      </c>
      <c r="E43" s="114">
        <v>82</v>
      </c>
      <c r="F43" s="83" t="s">
        <v>75</v>
      </c>
      <c r="G43" s="115" t="s">
        <v>9</v>
      </c>
      <c r="H43" s="114" t="e">
        <f t="shared" si="1"/>
        <v>#VALUE!</v>
      </c>
      <c r="I43" s="116" t="s">
        <v>18</v>
      </c>
      <c r="J43" s="115" t="s">
        <v>7</v>
      </c>
      <c r="K43" s="123">
        <v>82</v>
      </c>
      <c r="L43" s="122" t="s">
        <v>0</v>
      </c>
      <c r="M43" s="119">
        <v>72</v>
      </c>
      <c r="N43" s="118" t="s">
        <v>0</v>
      </c>
      <c r="O43" s="120" t="s">
        <v>174</v>
      </c>
    </row>
    <row r="44" spans="1:15" ht="90" customHeight="1" thickTop="1" thickBot="1" x14ac:dyDescent="0.3">
      <c r="A44" s="149"/>
      <c r="B44" s="32">
        <v>20</v>
      </c>
      <c r="C44" s="146"/>
      <c r="D44" s="113">
        <v>20</v>
      </c>
      <c r="E44" s="114">
        <v>82</v>
      </c>
      <c r="F44" s="83" t="s">
        <v>76</v>
      </c>
      <c r="G44" s="115" t="s">
        <v>9</v>
      </c>
      <c r="H44" s="114" t="e">
        <f t="shared" si="1"/>
        <v>#VALUE!</v>
      </c>
      <c r="I44" s="116" t="s">
        <v>18</v>
      </c>
      <c r="J44" s="115" t="s">
        <v>7</v>
      </c>
      <c r="K44" s="117">
        <v>82</v>
      </c>
      <c r="L44" s="118" t="s">
        <v>0</v>
      </c>
      <c r="M44" s="121">
        <v>72</v>
      </c>
      <c r="N44" s="122" t="s">
        <v>0</v>
      </c>
      <c r="O44" s="120" t="s">
        <v>174</v>
      </c>
    </row>
    <row r="45" spans="1:15" ht="90" customHeight="1" thickTop="1" thickBot="1" x14ac:dyDescent="0.3">
      <c r="A45" s="149"/>
      <c r="B45" s="32">
        <v>21</v>
      </c>
      <c r="C45" s="147"/>
      <c r="D45" s="113">
        <v>21</v>
      </c>
      <c r="E45" s="114">
        <v>80</v>
      </c>
      <c r="F45" s="83" t="s">
        <v>77</v>
      </c>
      <c r="G45" s="115" t="s">
        <v>9</v>
      </c>
      <c r="H45" s="114" t="e">
        <f t="shared" si="1"/>
        <v>#VALUE!</v>
      </c>
      <c r="I45" s="116" t="s">
        <v>18</v>
      </c>
      <c r="J45" s="115" t="s">
        <v>7</v>
      </c>
      <c r="K45" s="123">
        <v>80</v>
      </c>
      <c r="L45" s="122" t="s">
        <v>0</v>
      </c>
      <c r="M45" s="119">
        <v>71</v>
      </c>
      <c r="N45" s="118" t="s">
        <v>0</v>
      </c>
      <c r="O45" s="120" t="s">
        <v>174</v>
      </c>
    </row>
    <row r="46" spans="1:15" ht="90" customHeight="1" thickTop="1" thickBot="1" x14ac:dyDescent="0.3">
      <c r="A46" s="149"/>
      <c r="B46" s="32">
        <v>22</v>
      </c>
      <c r="C46" s="145" t="s">
        <v>66</v>
      </c>
      <c r="D46" s="113">
        <v>22</v>
      </c>
      <c r="E46" s="114">
        <v>82</v>
      </c>
      <c r="F46" s="83" t="s">
        <v>78</v>
      </c>
      <c r="G46" s="115" t="s">
        <v>9</v>
      </c>
      <c r="H46" s="114" t="e">
        <f t="shared" si="1"/>
        <v>#VALUE!</v>
      </c>
      <c r="I46" s="116" t="s">
        <v>18</v>
      </c>
      <c r="J46" s="115" t="s">
        <v>7</v>
      </c>
      <c r="K46" s="117">
        <v>82</v>
      </c>
      <c r="L46" s="118" t="s">
        <v>0</v>
      </c>
      <c r="M46" s="121">
        <v>72</v>
      </c>
      <c r="N46" s="122" t="s">
        <v>0</v>
      </c>
      <c r="O46" s="120" t="s">
        <v>174</v>
      </c>
    </row>
    <row r="47" spans="1:15" ht="90" customHeight="1" thickTop="1" thickBot="1" x14ac:dyDescent="0.3">
      <c r="A47" s="150"/>
      <c r="B47" s="32">
        <v>23</v>
      </c>
      <c r="C47" s="147"/>
      <c r="D47" s="113">
        <v>23</v>
      </c>
      <c r="E47" s="114">
        <v>82</v>
      </c>
      <c r="F47" s="83" t="s">
        <v>79</v>
      </c>
      <c r="G47" s="115" t="s">
        <v>9</v>
      </c>
      <c r="H47" s="114" t="e">
        <f t="shared" si="1"/>
        <v>#VALUE!</v>
      </c>
      <c r="I47" s="116" t="s">
        <v>18</v>
      </c>
      <c r="J47" s="115" t="s">
        <v>7</v>
      </c>
      <c r="K47" s="123">
        <v>82</v>
      </c>
      <c r="L47" s="122" t="s">
        <v>0</v>
      </c>
      <c r="M47" s="119">
        <v>72</v>
      </c>
      <c r="N47" s="118" t="s">
        <v>0</v>
      </c>
      <c r="O47" s="120" t="s">
        <v>174</v>
      </c>
    </row>
    <row r="48" spans="1:15" ht="90" customHeight="1" thickTop="1" thickBot="1" x14ac:dyDescent="0.3">
      <c r="A48" s="148" t="s">
        <v>3</v>
      </c>
      <c r="B48" s="32">
        <v>24</v>
      </c>
      <c r="C48" s="145" t="s">
        <v>66</v>
      </c>
      <c r="D48" s="47">
        <v>24</v>
      </c>
      <c r="E48" s="48">
        <v>75</v>
      </c>
      <c r="F48" s="49" t="s">
        <v>80</v>
      </c>
      <c r="G48" s="50" t="s">
        <v>9</v>
      </c>
      <c r="H48" s="48" t="e">
        <f t="shared" si="1"/>
        <v>#VALUE!</v>
      </c>
      <c r="I48" s="51" t="s">
        <v>18</v>
      </c>
      <c r="J48" s="50" t="s">
        <v>7</v>
      </c>
      <c r="K48" s="52">
        <v>75</v>
      </c>
      <c r="L48" s="53" t="s">
        <v>0</v>
      </c>
      <c r="M48" s="68">
        <v>66</v>
      </c>
      <c r="N48" s="67" t="s">
        <v>0</v>
      </c>
      <c r="O48" s="41" t="s">
        <v>173</v>
      </c>
    </row>
    <row r="49" spans="1:15" ht="90" customHeight="1" thickTop="1" thickBot="1" x14ac:dyDescent="0.3">
      <c r="A49" s="149"/>
      <c r="B49" s="32">
        <v>25</v>
      </c>
      <c r="C49" s="146"/>
      <c r="D49" s="113">
        <v>25</v>
      </c>
      <c r="E49" s="114">
        <v>75</v>
      </c>
      <c r="F49" s="83" t="s">
        <v>81</v>
      </c>
      <c r="G49" s="115" t="s">
        <v>9</v>
      </c>
      <c r="H49" s="114" t="e">
        <f t="shared" si="1"/>
        <v>#VALUE!</v>
      </c>
      <c r="I49" s="116" t="s">
        <v>18</v>
      </c>
      <c r="J49" s="115" t="s">
        <v>7</v>
      </c>
      <c r="K49" s="123">
        <v>75</v>
      </c>
      <c r="L49" s="122" t="s">
        <v>0</v>
      </c>
      <c r="M49" s="119">
        <v>66</v>
      </c>
      <c r="N49" s="118" t="s">
        <v>0</v>
      </c>
      <c r="O49" s="120" t="s">
        <v>174</v>
      </c>
    </row>
    <row r="50" spans="1:15" ht="90" customHeight="1" thickTop="1" thickBot="1" x14ac:dyDescent="0.3">
      <c r="A50" s="149"/>
      <c r="B50" s="32">
        <v>26</v>
      </c>
      <c r="C50" s="146"/>
      <c r="D50" s="113">
        <v>26</v>
      </c>
      <c r="E50" s="114">
        <v>82</v>
      </c>
      <c r="F50" s="83" t="s">
        <v>82</v>
      </c>
      <c r="G50" s="115" t="s">
        <v>9</v>
      </c>
      <c r="H50" s="114" t="e">
        <f t="shared" si="1"/>
        <v>#VALUE!</v>
      </c>
      <c r="I50" s="116" t="s">
        <v>18</v>
      </c>
      <c r="J50" s="115" t="s">
        <v>7</v>
      </c>
      <c r="K50" s="117">
        <v>82</v>
      </c>
      <c r="L50" s="118" t="s">
        <v>0</v>
      </c>
      <c r="M50" s="121">
        <v>72</v>
      </c>
      <c r="N50" s="122" t="s">
        <v>0</v>
      </c>
      <c r="O50" s="120" t="s">
        <v>174</v>
      </c>
    </row>
    <row r="51" spans="1:15" ht="90" customHeight="1" thickTop="1" thickBot="1" x14ac:dyDescent="0.3">
      <c r="A51" s="149"/>
      <c r="B51" s="32">
        <v>27</v>
      </c>
      <c r="C51" s="146"/>
      <c r="D51" s="113">
        <v>27</v>
      </c>
      <c r="E51" s="114">
        <v>82</v>
      </c>
      <c r="F51" s="83" t="s">
        <v>83</v>
      </c>
      <c r="G51" s="115" t="s">
        <v>9</v>
      </c>
      <c r="H51" s="114" t="e">
        <f t="shared" si="1"/>
        <v>#VALUE!</v>
      </c>
      <c r="I51" s="116" t="s">
        <v>18</v>
      </c>
      <c r="J51" s="115" t="s">
        <v>7</v>
      </c>
      <c r="K51" s="123">
        <v>82</v>
      </c>
      <c r="L51" s="122" t="s">
        <v>0</v>
      </c>
      <c r="M51" s="119">
        <v>72</v>
      </c>
      <c r="N51" s="118" t="s">
        <v>0</v>
      </c>
      <c r="O51" s="120" t="s">
        <v>174</v>
      </c>
    </row>
    <row r="52" spans="1:15" ht="90" customHeight="1" thickTop="1" thickBot="1" x14ac:dyDescent="0.3">
      <c r="A52" s="150"/>
      <c r="B52" s="32">
        <v>28</v>
      </c>
      <c r="C52" s="147"/>
      <c r="D52" s="113">
        <v>28</v>
      </c>
      <c r="E52" s="114">
        <v>80</v>
      </c>
      <c r="F52" s="83" t="s">
        <v>84</v>
      </c>
      <c r="G52" s="115" t="s">
        <v>9</v>
      </c>
      <c r="H52" s="114" t="e">
        <f t="shared" si="1"/>
        <v>#VALUE!</v>
      </c>
      <c r="I52" s="116" t="s">
        <v>18</v>
      </c>
      <c r="J52" s="115" t="s">
        <v>7</v>
      </c>
      <c r="K52" s="117">
        <v>80</v>
      </c>
      <c r="L52" s="118" t="s">
        <v>0</v>
      </c>
      <c r="M52" s="119">
        <v>71</v>
      </c>
      <c r="N52" s="118" t="s">
        <v>0</v>
      </c>
      <c r="O52" s="120" t="s">
        <v>174</v>
      </c>
    </row>
    <row r="53" spans="1:15" hidden="1" x14ac:dyDescent="0.25">
      <c r="A53" s="1"/>
      <c r="B53" s="124"/>
      <c r="C53" s="124"/>
      <c r="D53" s="124"/>
      <c r="E53" s="125"/>
      <c r="F53" s="125"/>
      <c r="G53" s="108">
        <f>SUM(G25:G52)</f>
        <v>0</v>
      </c>
      <c r="H53" s="125"/>
      <c r="I53" s="124"/>
      <c r="J53" s="124"/>
      <c r="K53" s="126"/>
      <c r="L53" s="127"/>
      <c r="M53" s="126"/>
      <c r="N53" s="127"/>
      <c r="O53" s="106"/>
    </row>
    <row r="54" spans="1:15" ht="16.5" hidden="1" x14ac:dyDescent="0.25">
      <c r="A54" s="1"/>
      <c r="B54" s="124"/>
      <c r="C54" s="124"/>
      <c r="D54" s="124"/>
      <c r="E54" s="125">
        <f>SUM(E25:E53)</f>
        <v>2225</v>
      </c>
      <c r="F54" s="123">
        <f>SUM(F25:F53)</f>
        <v>0</v>
      </c>
      <c r="G54" s="108"/>
      <c r="H54" s="123" t="e">
        <f>SUM(H25:H53)</f>
        <v>#VALUE!</v>
      </c>
      <c r="I54" s="124"/>
      <c r="J54" s="124"/>
      <c r="K54" s="126"/>
      <c r="L54" s="127"/>
      <c r="M54" s="126"/>
      <c r="N54" s="127"/>
      <c r="O54" s="112"/>
    </row>
    <row r="55" spans="1:15" hidden="1" x14ac:dyDescent="0.25">
      <c r="A55" s="1"/>
      <c r="B55" s="124"/>
      <c r="C55" s="124"/>
      <c r="D55" s="124"/>
      <c r="E55" s="125"/>
      <c r="F55" s="125"/>
      <c r="G55" s="108"/>
      <c r="H55" s="125"/>
      <c r="I55" s="124"/>
      <c r="J55" s="124"/>
      <c r="K55" s="126"/>
      <c r="L55" s="127"/>
      <c r="M55" s="126"/>
      <c r="N55" s="127"/>
      <c r="O55" s="112"/>
    </row>
    <row r="56" spans="1:15" hidden="1" x14ac:dyDescent="0.25">
      <c r="A56" s="1"/>
      <c r="B56" s="124"/>
      <c r="C56" s="124"/>
      <c r="D56" s="124"/>
      <c r="E56" s="125"/>
      <c r="F56" s="125"/>
      <c r="G56" s="108"/>
      <c r="H56" s="125"/>
      <c r="I56" s="124"/>
      <c r="J56" s="124"/>
      <c r="K56" s="126"/>
      <c r="L56" s="127"/>
      <c r="M56" s="126"/>
      <c r="N56" s="127"/>
      <c r="O56" s="128"/>
    </row>
    <row r="57" spans="1:15" ht="50.1" customHeight="1" x14ac:dyDescent="0.25">
      <c r="A57" s="1"/>
      <c r="B57" s="124"/>
      <c r="C57" s="124"/>
      <c r="D57" s="124"/>
      <c r="E57" s="125"/>
      <c r="F57" s="125"/>
      <c r="G57" s="108"/>
      <c r="H57" s="125"/>
      <c r="I57" s="124"/>
      <c r="J57" s="124"/>
      <c r="K57" s="126"/>
      <c r="L57" s="127"/>
      <c r="M57" s="126"/>
      <c r="N57" s="127"/>
      <c r="O57" s="125"/>
    </row>
    <row r="58" spans="1:15" ht="26.25" customHeight="1" x14ac:dyDescent="0.25">
      <c r="A58" s="1"/>
      <c r="B58" s="124"/>
      <c r="C58" s="124"/>
      <c r="D58" s="124"/>
      <c r="E58" s="125"/>
      <c r="F58" s="125"/>
      <c r="G58" s="108"/>
      <c r="H58" s="125"/>
      <c r="I58" s="124"/>
      <c r="J58" s="124"/>
      <c r="K58" s="126"/>
      <c r="L58" s="127"/>
      <c r="M58" s="126"/>
      <c r="N58" s="127"/>
      <c r="O58" s="125"/>
    </row>
    <row r="59" spans="1:15" ht="96" customHeight="1" thickBot="1" x14ac:dyDescent="0.3">
      <c r="A59" s="1"/>
      <c r="B59" s="124"/>
      <c r="C59" s="124"/>
      <c r="D59" s="124"/>
      <c r="E59" s="125"/>
      <c r="F59" s="125"/>
      <c r="G59" s="108"/>
      <c r="H59" s="125"/>
      <c r="I59" s="124"/>
      <c r="J59" s="124"/>
      <c r="K59" s="126"/>
      <c r="L59" s="127"/>
      <c r="M59" s="126"/>
      <c r="N59" s="127"/>
      <c r="O59" s="125"/>
    </row>
    <row r="60" spans="1:15" ht="51" customHeight="1" x14ac:dyDescent="0.25">
      <c r="A60" s="156" t="s">
        <v>1</v>
      </c>
      <c r="B60" s="175" t="s">
        <v>6</v>
      </c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6"/>
    </row>
    <row r="61" spans="1:15" ht="35.1" customHeight="1" thickBot="1" x14ac:dyDescent="0.3">
      <c r="A61" s="157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8"/>
    </row>
    <row r="62" spans="1:15" ht="75" customHeight="1" thickTop="1" thickBot="1" x14ac:dyDescent="0.3">
      <c r="A62" s="149"/>
      <c r="B62" s="120" t="s">
        <v>19</v>
      </c>
      <c r="C62" s="120" t="s">
        <v>22</v>
      </c>
      <c r="D62" s="120" t="s">
        <v>21</v>
      </c>
      <c r="E62" s="129" t="s">
        <v>23</v>
      </c>
      <c r="F62" s="120" t="s">
        <v>33</v>
      </c>
      <c r="G62" s="129" t="s">
        <v>23</v>
      </c>
      <c r="H62" s="129"/>
      <c r="I62" s="97" t="s">
        <v>24</v>
      </c>
      <c r="J62" s="97" t="s">
        <v>25</v>
      </c>
      <c r="K62" s="151" t="s">
        <v>26</v>
      </c>
      <c r="L62" s="152"/>
      <c r="M62" s="159" t="s">
        <v>27</v>
      </c>
      <c r="N62" s="160"/>
      <c r="O62" s="120" t="s">
        <v>20</v>
      </c>
    </row>
    <row r="63" spans="1:15" ht="90" customHeight="1" thickTop="1" thickBot="1" x14ac:dyDescent="0.3">
      <c r="A63" s="149"/>
      <c r="B63" s="32">
        <v>1</v>
      </c>
      <c r="C63" s="145" t="s">
        <v>64</v>
      </c>
      <c r="D63" s="113">
        <v>1</v>
      </c>
      <c r="E63" s="114">
        <v>80</v>
      </c>
      <c r="F63" s="130" t="s">
        <v>91</v>
      </c>
      <c r="G63" s="115" t="s">
        <v>9</v>
      </c>
      <c r="H63" s="114" t="e">
        <f>1380*F63%</f>
        <v>#VALUE!</v>
      </c>
      <c r="I63" s="116" t="s">
        <v>17</v>
      </c>
      <c r="J63" s="115" t="s">
        <v>7</v>
      </c>
      <c r="K63" s="119">
        <v>80</v>
      </c>
      <c r="L63" s="118" t="s">
        <v>0</v>
      </c>
      <c r="M63" s="121">
        <v>71</v>
      </c>
      <c r="N63" s="122" t="s">
        <v>0</v>
      </c>
      <c r="O63" s="120" t="s">
        <v>174</v>
      </c>
    </row>
    <row r="64" spans="1:15" ht="90" customHeight="1" thickTop="1" thickBot="1" x14ac:dyDescent="0.3">
      <c r="A64" s="149"/>
      <c r="B64" s="32">
        <v>2</v>
      </c>
      <c r="C64" s="146"/>
      <c r="D64" s="113">
        <v>2</v>
      </c>
      <c r="E64" s="114">
        <v>82</v>
      </c>
      <c r="F64" s="130" t="s">
        <v>85</v>
      </c>
      <c r="G64" s="115" t="s">
        <v>9</v>
      </c>
      <c r="H64" s="114" t="e">
        <f t="shared" ref="H64:H83" si="2">1380*F64%</f>
        <v>#VALUE!</v>
      </c>
      <c r="I64" s="116" t="s">
        <v>15</v>
      </c>
      <c r="J64" s="115" t="s">
        <v>7</v>
      </c>
      <c r="K64" s="121">
        <v>82</v>
      </c>
      <c r="L64" s="122" t="s">
        <v>0</v>
      </c>
      <c r="M64" s="119">
        <v>72</v>
      </c>
      <c r="N64" s="118" t="s">
        <v>0</v>
      </c>
      <c r="O64" s="120" t="s">
        <v>174</v>
      </c>
    </row>
    <row r="65" spans="1:15" ht="90" customHeight="1" thickTop="1" thickBot="1" x14ac:dyDescent="0.3">
      <c r="A65" s="149"/>
      <c r="B65" s="32">
        <v>3</v>
      </c>
      <c r="C65" s="146"/>
      <c r="D65" s="113">
        <v>3</v>
      </c>
      <c r="E65" s="114">
        <v>82</v>
      </c>
      <c r="F65" s="130" t="s">
        <v>86</v>
      </c>
      <c r="G65" s="115" t="s">
        <v>9</v>
      </c>
      <c r="H65" s="114" t="e">
        <f t="shared" si="2"/>
        <v>#VALUE!</v>
      </c>
      <c r="I65" s="116" t="s">
        <v>12</v>
      </c>
      <c r="J65" s="115" t="s">
        <v>7</v>
      </c>
      <c r="K65" s="119">
        <v>82</v>
      </c>
      <c r="L65" s="118" t="s">
        <v>0</v>
      </c>
      <c r="M65" s="121">
        <v>72</v>
      </c>
      <c r="N65" s="122" t="s">
        <v>0</v>
      </c>
      <c r="O65" s="120" t="s">
        <v>174</v>
      </c>
    </row>
    <row r="66" spans="1:15" ht="90" customHeight="1" thickTop="1" thickBot="1" x14ac:dyDescent="0.3">
      <c r="A66" s="149"/>
      <c r="B66" s="32">
        <v>4</v>
      </c>
      <c r="C66" s="146"/>
      <c r="D66" s="113">
        <v>4</v>
      </c>
      <c r="E66" s="114">
        <v>75</v>
      </c>
      <c r="F66" s="130" t="s">
        <v>87</v>
      </c>
      <c r="G66" s="115" t="s">
        <v>9</v>
      </c>
      <c r="H66" s="114" t="e">
        <f t="shared" si="2"/>
        <v>#VALUE!</v>
      </c>
      <c r="I66" s="116" t="s">
        <v>18</v>
      </c>
      <c r="J66" s="115" t="s">
        <v>7</v>
      </c>
      <c r="K66" s="121">
        <v>75</v>
      </c>
      <c r="L66" s="122" t="s">
        <v>0</v>
      </c>
      <c r="M66" s="119">
        <v>66</v>
      </c>
      <c r="N66" s="118" t="s">
        <v>0</v>
      </c>
      <c r="O66" s="120" t="s">
        <v>174</v>
      </c>
    </row>
    <row r="67" spans="1:15" ht="90" customHeight="1" thickTop="1" thickBot="1" x14ac:dyDescent="0.3">
      <c r="A67" s="150"/>
      <c r="B67" s="32">
        <v>5</v>
      </c>
      <c r="C67" s="147"/>
      <c r="D67" s="113">
        <v>5</v>
      </c>
      <c r="E67" s="114">
        <v>75</v>
      </c>
      <c r="F67" s="130" t="s">
        <v>88</v>
      </c>
      <c r="G67" s="115" t="s">
        <v>9</v>
      </c>
      <c r="H67" s="114" t="e">
        <f t="shared" si="2"/>
        <v>#VALUE!</v>
      </c>
      <c r="I67" s="116" t="s">
        <v>18</v>
      </c>
      <c r="J67" s="115" t="s">
        <v>7</v>
      </c>
      <c r="K67" s="119">
        <v>75</v>
      </c>
      <c r="L67" s="118" t="s">
        <v>0</v>
      </c>
      <c r="M67" s="121">
        <v>66</v>
      </c>
      <c r="N67" s="122" t="s">
        <v>0</v>
      </c>
      <c r="O67" s="120" t="s">
        <v>174</v>
      </c>
    </row>
    <row r="68" spans="1:15" ht="90" customHeight="1" thickTop="1" thickBot="1" x14ac:dyDescent="0.3">
      <c r="A68" s="148" t="s">
        <v>1</v>
      </c>
      <c r="B68" s="32">
        <v>6</v>
      </c>
      <c r="C68" s="145" t="s">
        <v>64</v>
      </c>
      <c r="D68" s="113">
        <v>6</v>
      </c>
      <c r="E68" s="114">
        <v>82</v>
      </c>
      <c r="F68" s="130" t="s">
        <v>89</v>
      </c>
      <c r="G68" s="115" t="s">
        <v>9</v>
      </c>
      <c r="H68" s="114" t="e">
        <f t="shared" si="2"/>
        <v>#VALUE!</v>
      </c>
      <c r="I68" s="116" t="s">
        <v>13</v>
      </c>
      <c r="J68" s="115" t="s">
        <v>7</v>
      </c>
      <c r="K68" s="121">
        <v>82</v>
      </c>
      <c r="L68" s="122" t="s">
        <v>0</v>
      </c>
      <c r="M68" s="119">
        <v>72</v>
      </c>
      <c r="N68" s="118" t="s">
        <v>0</v>
      </c>
      <c r="O68" s="120" t="s">
        <v>174</v>
      </c>
    </row>
    <row r="69" spans="1:15" ht="90" customHeight="1" thickTop="1" thickBot="1" x14ac:dyDescent="0.3">
      <c r="A69" s="149"/>
      <c r="B69" s="32">
        <v>7</v>
      </c>
      <c r="C69" s="147"/>
      <c r="D69" s="113">
        <v>7</v>
      </c>
      <c r="E69" s="114">
        <v>82</v>
      </c>
      <c r="F69" s="130" t="s">
        <v>90</v>
      </c>
      <c r="G69" s="115" t="s">
        <v>9</v>
      </c>
      <c r="H69" s="114" t="e">
        <f t="shared" si="2"/>
        <v>#VALUE!</v>
      </c>
      <c r="I69" s="116" t="s">
        <v>14</v>
      </c>
      <c r="J69" s="115" t="s">
        <v>7</v>
      </c>
      <c r="K69" s="119">
        <v>82</v>
      </c>
      <c r="L69" s="118" t="s">
        <v>0</v>
      </c>
      <c r="M69" s="121">
        <v>72</v>
      </c>
      <c r="N69" s="122" t="s">
        <v>0</v>
      </c>
      <c r="O69" s="120" t="s">
        <v>174</v>
      </c>
    </row>
    <row r="70" spans="1:15" ht="90" customHeight="1" thickTop="1" thickBot="1" x14ac:dyDescent="0.3">
      <c r="A70" s="149"/>
      <c r="B70" s="32">
        <v>8</v>
      </c>
      <c r="C70" s="145" t="s">
        <v>65</v>
      </c>
      <c r="D70" s="113">
        <v>8</v>
      </c>
      <c r="E70" s="114">
        <v>80</v>
      </c>
      <c r="F70" s="130" t="s">
        <v>98</v>
      </c>
      <c r="G70" s="115" t="s">
        <v>9</v>
      </c>
      <c r="H70" s="114" t="e">
        <f t="shared" si="2"/>
        <v>#VALUE!</v>
      </c>
      <c r="I70" s="116" t="s">
        <v>17</v>
      </c>
      <c r="J70" s="115" t="s">
        <v>7</v>
      </c>
      <c r="K70" s="121">
        <v>80</v>
      </c>
      <c r="L70" s="122" t="s">
        <v>0</v>
      </c>
      <c r="M70" s="119">
        <v>71</v>
      </c>
      <c r="N70" s="118" t="s">
        <v>0</v>
      </c>
      <c r="O70" s="120" t="s">
        <v>174</v>
      </c>
    </row>
    <row r="71" spans="1:15" ht="90" customHeight="1" thickTop="1" thickBot="1" x14ac:dyDescent="0.3">
      <c r="A71" s="149"/>
      <c r="B71" s="32">
        <v>9</v>
      </c>
      <c r="C71" s="146"/>
      <c r="D71" s="113">
        <v>9</v>
      </c>
      <c r="E71" s="114">
        <v>82</v>
      </c>
      <c r="F71" s="130" t="s">
        <v>92</v>
      </c>
      <c r="G71" s="115" t="s">
        <v>9</v>
      </c>
      <c r="H71" s="114" t="e">
        <f t="shared" si="2"/>
        <v>#VALUE!</v>
      </c>
      <c r="I71" s="116" t="s">
        <v>15</v>
      </c>
      <c r="J71" s="115" t="s">
        <v>7</v>
      </c>
      <c r="K71" s="119">
        <v>82</v>
      </c>
      <c r="L71" s="118" t="s">
        <v>0</v>
      </c>
      <c r="M71" s="121">
        <v>72</v>
      </c>
      <c r="N71" s="122" t="s">
        <v>0</v>
      </c>
      <c r="O71" s="120" t="s">
        <v>174</v>
      </c>
    </row>
    <row r="72" spans="1:15" ht="90" customHeight="1" thickTop="1" thickBot="1" x14ac:dyDescent="0.3">
      <c r="A72" s="149"/>
      <c r="B72" s="32">
        <v>10</v>
      </c>
      <c r="C72" s="146"/>
      <c r="D72" s="113">
        <v>10</v>
      </c>
      <c r="E72" s="114">
        <v>82</v>
      </c>
      <c r="F72" s="130" t="s">
        <v>93</v>
      </c>
      <c r="G72" s="115" t="s">
        <v>9</v>
      </c>
      <c r="H72" s="114" t="e">
        <f t="shared" si="2"/>
        <v>#VALUE!</v>
      </c>
      <c r="I72" s="116" t="s">
        <v>12</v>
      </c>
      <c r="J72" s="115" t="s">
        <v>7</v>
      </c>
      <c r="K72" s="121">
        <v>82</v>
      </c>
      <c r="L72" s="122" t="s">
        <v>0</v>
      </c>
      <c r="M72" s="119">
        <v>72</v>
      </c>
      <c r="N72" s="118" t="s">
        <v>0</v>
      </c>
      <c r="O72" s="120" t="s">
        <v>174</v>
      </c>
    </row>
    <row r="73" spans="1:15" ht="90" customHeight="1" thickTop="1" thickBot="1" x14ac:dyDescent="0.3">
      <c r="A73" s="150"/>
      <c r="B73" s="32">
        <v>11</v>
      </c>
      <c r="C73" s="147"/>
      <c r="D73" s="113">
        <v>11</v>
      </c>
      <c r="E73" s="114">
        <v>75</v>
      </c>
      <c r="F73" s="130" t="s">
        <v>94</v>
      </c>
      <c r="G73" s="115" t="s">
        <v>9</v>
      </c>
      <c r="H73" s="114" t="e">
        <f t="shared" si="2"/>
        <v>#VALUE!</v>
      </c>
      <c r="I73" s="116" t="s">
        <v>18</v>
      </c>
      <c r="J73" s="115" t="s">
        <v>7</v>
      </c>
      <c r="K73" s="119">
        <v>75</v>
      </c>
      <c r="L73" s="118" t="s">
        <v>0</v>
      </c>
      <c r="M73" s="121">
        <v>66</v>
      </c>
      <c r="N73" s="122" t="s">
        <v>0</v>
      </c>
      <c r="O73" s="120" t="s">
        <v>174</v>
      </c>
    </row>
    <row r="74" spans="1:15" ht="90" customHeight="1" thickTop="1" thickBot="1" x14ac:dyDescent="0.3">
      <c r="A74" s="148" t="s">
        <v>1</v>
      </c>
      <c r="B74" s="32">
        <v>12</v>
      </c>
      <c r="C74" s="145" t="s">
        <v>65</v>
      </c>
      <c r="D74" s="113">
        <v>12</v>
      </c>
      <c r="E74" s="114">
        <v>75</v>
      </c>
      <c r="F74" s="130" t="s">
        <v>95</v>
      </c>
      <c r="G74" s="115" t="s">
        <v>9</v>
      </c>
      <c r="H74" s="114" t="e">
        <f t="shared" si="2"/>
        <v>#VALUE!</v>
      </c>
      <c r="I74" s="116" t="s">
        <v>18</v>
      </c>
      <c r="J74" s="115" t="s">
        <v>7</v>
      </c>
      <c r="K74" s="121">
        <v>75</v>
      </c>
      <c r="L74" s="122" t="s">
        <v>0</v>
      </c>
      <c r="M74" s="119">
        <v>66</v>
      </c>
      <c r="N74" s="118" t="s">
        <v>0</v>
      </c>
      <c r="O74" s="120" t="s">
        <v>174</v>
      </c>
    </row>
    <row r="75" spans="1:15" ht="90" customHeight="1" thickTop="1" thickBot="1" x14ac:dyDescent="0.3">
      <c r="A75" s="149"/>
      <c r="B75" s="32">
        <v>13</v>
      </c>
      <c r="C75" s="146"/>
      <c r="D75" s="113">
        <v>13</v>
      </c>
      <c r="E75" s="114">
        <v>82</v>
      </c>
      <c r="F75" s="130" t="s">
        <v>96</v>
      </c>
      <c r="G75" s="115" t="s">
        <v>9</v>
      </c>
      <c r="H75" s="114" t="e">
        <f t="shared" si="2"/>
        <v>#VALUE!</v>
      </c>
      <c r="I75" s="116" t="s">
        <v>13</v>
      </c>
      <c r="J75" s="115" t="s">
        <v>7</v>
      </c>
      <c r="K75" s="119">
        <v>82</v>
      </c>
      <c r="L75" s="118" t="s">
        <v>0</v>
      </c>
      <c r="M75" s="121">
        <v>72</v>
      </c>
      <c r="N75" s="122" t="s">
        <v>0</v>
      </c>
      <c r="O75" s="120" t="s">
        <v>174</v>
      </c>
    </row>
    <row r="76" spans="1:15" ht="90" customHeight="1" thickTop="1" thickBot="1" x14ac:dyDescent="0.3">
      <c r="A76" s="149"/>
      <c r="B76" s="32">
        <v>14</v>
      </c>
      <c r="C76" s="147"/>
      <c r="D76" s="113">
        <v>14</v>
      </c>
      <c r="E76" s="114">
        <v>82</v>
      </c>
      <c r="F76" s="130" t="s">
        <v>97</v>
      </c>
      <c r="G76" s="115" t="s">
        <v>9</v>
      </c>
      <c r="H76" s="114" t="e">
        <f t="shared" si="2"/>
        <v>#VALUE!</v>
      </c>
      <c r="I76" s="116" t="s">
        <v>14</v>
      </c>
      <c r="J76" s="115" t="s">
        <v>7</v>
      </c>
      <c r="K76" s="121">
        <v>82</v>
      </c>
      <c r="L76" s="122" t="s">
        <v>0</v>
      </c>
      <c r="M76" s="119">
        <v>72</v>
      </c>
      <c r="N76" s="118" t="s">
        <v>0</v>
      </c>
      <c r="O76" s="120" t="s">
        <v>174</v>
      </c>
    </row>
    <row r="77" spans="1:15" ht="90" customHeight="1" thickTop="1" thickBot="1" x14ac:dyDescent="0.3">
      <c r="A77" s="149"/>
      <c r="B77" s="32">
        <v>15</v>
      </c>
      <c r="C77" s="153" t="s">
        <v>66</v>
      </c>
      <c r="D77" s="113">
        <v>15</v>
      </c>
      <c r="E77" s="114">
        <v>149</v>
      </c>
      <c r="F77" s="130" t="s">
        <v>105</v>
      </c>
      <c r="G77" s="115" t="s">
        <v>11</v>
      </c>
      <c r="H77" s="114" t="e">
        <f t="shared" si="2"/>
        <v>#VALUE!</v>
      </c>
      <c r="I77" s="116" t="s">
        <v>17</v>
      </c>
      <c r="J77" s="130" t="s">
        <v>8</v>
      </c>
      <c r="K77" s="119">
        <v>149</v>
      </c>
      <c r="L77" s="118" t="s">
        <v>0</v>
      </c>
      <c r="M77" s="121">
        <v>130</v>
      </c>
      <c r="N77" s="122" t="s">
        <v>0</v>
      </c>
      <c r="O77" s="120" t="s">
        <v>174</v>
      </c>
    </row>
    <row r="78" spans="1:15" ht="90" customHeight="1" thickTop="1" thickBot="1" x14ac:dyDescent="0.3">
      <c r="A78" s="149"/>
      <c r="B78" s="32">
        <v>16</v>
      </c>
      <c r="C78" s="154"/>
      <c r="D78" s="113">
        <v>16</v>
      </c>
      <c r="E78" s="114">
        <v>137</v>
      </c>
      <c r="F78" s="130" t="s">
        <v>99</v>
      </c>
      <c r="G78" s="115" t="s">
        <v>11</v>
      </c>
      <c r="H78" s="114" t="e">
        <f t="shared" si="2"/>
        <v>#VALUE!</v>
      </c>
      <c r="I78" s="116" t="s">
        <v>15</v>
      </c>
      <c r="J78" s="130" t="s">
        <v>8</v>
      </c>
      <c r="K78" s="121">
        <v>137</v>
      </c>
      <c r="L78" s="122" t="s">
        <v>0</v>
      </c>
      <c r="M78" s="119">
        <v>117</v>
      </c>
      <c r="N78" s="118" t="s">
        <v>0</v>
      </c>
      <c r="O78" s="120" t="s">
        <v>174</v>
      </c>
    </row>
    <row r="79" spans="1:15" ht="90" customHeight="1" thickTop="1" thickBot="1" x14ac:dyDescent="0.3">
      <c r="A79" s="150"/>
      <c r="B79" s="32">
        <v>17</v>
      </c>
      <c r="C79" s="155"/>
      <c r="D79" s="47">
        <v>17</v>
      </c>
      <c r="E79" s="48">
        <v>139</v>
      </c>
      <c r="F79" s="69" t="s">
        <v>100</v>
      </c>
      <c r="G79" s="50" t="s">
        <v>11</v>
      </c>
      <c r="H79" s="48" t="e">
        <f t="shared" si="2"/>
        <v>#VALUE!</v>
      </c>
      <c r="I79" s="51" t="s">
        <v>12</v>
      </c>
      <c r="J79" s="69" t="s">
        <v>8</v>
      </c>
      <c r="K79" s="54">
        <v>139</v>
      </c>
      <c r="L79" s="53" t="s">
        <v>0</v>
      </c>
      <c r="M79" s="68">
        <v>118</v>
      </c>
      <c r="N79" s="67" t="s">
        <v>0</v>
      </c>
      <c r="O79" s="55" t="s">
        <v>175</v>
      </c>
    </row>
    <row r="80" spans="1:15" ht="90" customHeight="1" thickTop="1" thickBot="1" x14ac:dyDescent="0.3">
      <c r="A80" s="148" t="s">
        <v>1</v>
      </c>
      <c r="B80" s="32">
        <v>18</v>
      </c>
      <c r="C80" s="153" t="s">
        <v>66</v>
      </c>
      <c r="D80" s="113">
        <v>18</v>
      </c>
      <c r="E80" s="114">
        <v>145</v>
      </c>
      <c r="F80" s="130" t="s">
        <v>101</v>
      </c>
      <c r="G80" s="115" t="s">
        <v>11</v>
      </c>
      <c r="H80" s="114" t="e">
        <f t="shared" si="2"/>
        <v>#VALUE!</v>
      </c>
      <c r="I80" s="116" t="s">
        <v>18</v>
      </c>
      <c r="J80" s="130" t="s">
        <v>8</v>
      </c>
      <c r="K80" s="121">
        <v>145</v>
      </c>
      <c r="L80" s="122" t="s">
        <v>0</v>
      </c>
      <c r="M80" s="119">
        <v>126</v>
      </c>
      <c r="N80" s="118" t="s">
        <v>0</v>
      </c>
      <c r="O80" s="120" t="s">
        <v>174</v>
      </c>
    </row>
    <row r="81" spans="1:15" ht="90" customHeight="1" thickTop="1" thickBot="1" x14ac:dyDescent="0.3">
      <c r="A81" s="149"/>
      <c r="B81" s="32">
        <v>19</v>
      </c>
      <c r="C81" s="154"/>
      <c r="D81" s="113">
        <v>19</v>
      </c>
      <c r="E81" s="114">
        <v>145</v>
      </c>
      <c r="F81" s="130" t="s">
        <v>102</v>
      </c>
      <c r="G81" s="115" t="s">
        <v>11</v>
      </c>
      <c r="H81" s="114" t="e">
        <f t="shared" si="2"/>
        <v>#VALUE!</v>
      </c>
      <c r="I81" s="116" t="s">
        <v>18</v>
      </c>
      <c r="J81" s="130" t="s">
        <v>8</v>
      </c>
      <c r="K81" s="119">
        <v>145</v>
      </c>
      <c r="L81" s="118" t="s">
        <v>0</v>
      </c>
      <c r="M81" s="119">
        <v>126</v>
      </c>
      <c r="N81" s="118" t="s">
        <v>0</v>
      </c>
      <c r="O81" s="120" t="s">
        <v>174</v>
      </c>
    </row>
    <row r="82" spans="1:15" ht="90" customHeight="1" thickTop="1" thickBot="1" x14ac:dyDescent="0.3">
      <c r="A82" s="149"/>
      <c r="B82" s="32">
        <v>20</v>
      </c>
      <c r="C82" s="154"/>
      <c r="D82" s="113">
        <v>20</v>
      </c>
      <c r="E82" s="114">
        <v>139</v>
      </c>
      <c r="F82" s="130" t="s">
        <v>103</v>
      </c>
      <c r="G82" s="115" t="s">
        <v>11</v>
      </c>
      <c r="H82" s="114" t="e">
        <f t="shared" si="2"/>
        <v>#VALUE!</v>
      </c>
      <c r="I82" s="116" t="s">
        <v>13</v>
      </c>
      <c r="J82" s="130" t="s">
        <v>8</v>
      </c>
      <c r="K82" s="121">
        <v>139</v>
      </c>
      <c r="L82" s="122" t="s">
        <v>0</v>
      </c>
      <c r="M82" s="119">
        <v>118</v>
      </c>
      <c r="N82" s="118" t="s">
        <v>0</v>
      </c>
      <c r="O82" s="120" t="s">
        <v>174</v>
      </c>
    </row>
    <row r="83" spans="1:15" ht="90" customHeight="1" thickTop="1" thickBot="1" x14ac:dyDescent="0.3">
      <c r="A83" s="150"/>
      <c r="B83" s="32">
        <v>21</v>
      </c>
      <c r="C83" s="155"/>
      <c r="D83" s="47">
        <v>21</v>
      </c>
      <c r="E83" s="48">
        <v>137</v>
      </c>
      <c r="F83" s="69" t="s">
        <v>104</v>
      </c>
      <c r="G83" s="50" t="s">
        <v>11</v>
      </c>
      <c r="H83" s="48" t="e">
        <f t="shared" si="2"/>
        <v>#VALUE!</v>
      </c>
      <c r="I83" s="51" t="s">
        <v>14</v>
      </c>
      <c r="J83" s="69" t="s">
        <v>8</v>
      </c>
      <c r="K83" s="54">
        <v>137</v>
      </c>
      <c r="L83" s="53" t="s">
        <v>0</v>
      </c>
      <c r="M83" s="54">
        <v>117</v>
      </c>
      <c r="N83" s="53" t="s">
        <v>0</v>
      </c>
      <c r="O83" s="55" t="s">
        <v>173</v>
      </c>
    </row>
    <row r="84" spans="1:15" ht="49.5" hidden="1" x14ac:dyDescent="0.25">
      <c r="B84" s="131"/>
      <c r="C84" s="131"/>
      <c r="D84" s="132"/>
      <c r="E84" s="132">
        <f>SUM(E63:E83)</f>
        <v>2107</v>
      </c>
      <c r="F84" s="133" t="s">
        <v>106</v>
      </c>
      <c r="G84" s="134">
        <f>SUM(G63:G83)</f>
        <v>0</v>
      </c>
      <c r="H84" s="132" t="e">
        <f>SUM(H63:H83)</f>
        <v>#VALUE!</v>
      </c>
      <c r="I84" s="132"/>
      <c r="J84" s="132"/>
      <c r="K84" s="135"/>
      <c r="L84" s="136"/>
      <c r="M84" s="135"/>
      <c r="N84" s="136"/>
      <c r="O84" s="124"/>
    </row>
    <row r="85" spans="1:15" ht="49.5" hidden="1" x14ac:dyDescent="0.25">
      <c r="B85" s="137"/>
      <c r="C85" s="137"/>
      <c r="D85" s="137"/>
      <c r="E85" s="138">
        <v>2225</v>
      </c>
      <c r="F85" s="133" t="s">
        <v>107</v>
      </c>
      <c r="G85" s="139"/>
      <c r="H85" s="138"/>
      <c r="I85" s="137">
        <v>3900</v>
      </c>
      <c r="J85" s="137"/>
      <c r="K85" s="126"/>
      <c r="L85" s="127"/>
      <c r="M85" s="126"/>
      <c r="N85" s="127"/>
      <c r="O85" s="124"/>
    </row>
    <row r="86" spans="1:15" ht="49.5" hidden="1" x14ac:dyDescent="0.25">
      <c r="B86" s="137"/>
      <c r="C86" s="137"/>
      <c r="D86" s="137"/>
      <c r="E86" s="138">
        <v>1625</v>
      </c>
      <c r="F86" s="133" t="s">
        <v>108</v>
      </c>
      <c r="G86" s="139"/>
      <c r="H86" s="138"/>
      <c r="I86" s="137"/>
      <c r="J86" s="137"/>
      <c r="K86" s="126"/>
      <c r="L86" s="127"/>
      <c r="M86" s="126"/>
      <c r="N86" s="127"/>
      <c r="O86" s="124"/>
    </row>
    <row r="87" spans="1:15" ht="49.5" hidden="1" x14ac:dyDescent="0.25">
      <c r="B87" s="137"/>
      <c r="C87" s="137"/>
      <c r="D87" s="137"/>
      <c r="E87" s="137">
        <f>SUM(E84:E86)</f>
        <v>5957</v>
      </c>
      <c r="F87" s="133" t="s">
        <v>109</v>
      </c>
      <c r="G87" s="140"/>
      <c r="H87" s="137"/>
      <c r="I87" s="137"/>
      <c r="J87" s="137"/>
      <c r="K87" s="126"/>
      <c r="L87" s="127"/>
      <c r="M87" s="126"/>
      <c r="N87" s="127"/>
      <c r="O87" s="124"/>
    </row>
    <row r="88" spans="1:15" ht="49.5" hidden="1" x14ac:dyDescent="0.25">
      <c r="B88" s="137"/>
      <c r="C88" s="137"/>
      <c r="D88" s="137"/>
      <c r="E88" s="137"/>
      <c r="F88" s="133" t="s">
        <v>110</v>
      </c>
      <c r="G88" s="140"/>
      <c r="H88" s="137"/>
      <c r="I88" s="137"/>
      <c r="J88" s="137"/>
      <c r="K88" s="126"/>
      <c r="L88" s="127"/>
      <c r="M88" s="126"/>
      <c r="N88" s="127"/>
      <c r="O88" s="124"/>
    </row>
    <row r="89" spans="1:15" ht="49.5" hidden="1" x14ac:dyDescent="0.25">
      <c r="B89" s="137"/>
      <c r="C89" s="137"/>
      <c r="D89" s="137"/>
      <c r="E89" s="137"/>
      <c r="F89" s="133" t="s">
        <v>111</v>
      </c>
      <c r="G89" s="140"/>
      <c r="H89" s="137"/>
      <c r="I89" s="137" t="e">
        <f>I85*#REF!%</f>
        <v>#REF!</v>
      </c>
      <c r="J89" s="137">
        <v>1380</v>
      </c>
      <c r="K89" s="126" t="s">
        <v>1</v>
      </c>
      <c r="L89" s="127"/>
      <c r="M89" s="126"/>
      <c r="N89" s="127"/>
      <c r="O89" s="124"/>
    </row>
    <row r="90" spans="1:15" ht="49.5" hidden="1" x14ac:dyDescent="0.25">
      <c r="B90" s="124"/>
      <c r="C90" s="124"/>
      <c r="D90" s="124"/>
      <c r="E90" s="125"/>
      <c r="F90" s="133" t="s">
        <v>112</v>
      </c>
      <c r="G90" s="108"/>
      <c r="H90" s="125"/>
      <c r="I90" s="124" t="e">
        <f>I85*#REF!%</f>
        <v>#REF!</v>
      </c>
      <c r="J90" s="124">
        <v>1457</v>
      </c>
      <c r="K90" s="126" t="s">
        <v>3</v>
      </c>
      <c r="L90" s="127"/>
      <c r="M90" s="126"/>
      <c r="N90" s="127"/>
      <c r="O90" s="124"/>
    </row>
    <row r="91" spans="1:15" ht="49.5" hidden="1" x14ac:dyDescent="0.25">
      <c r="B91" s="124"/>
      <c r="C91" s="124"/>
      <c r="D91" s="124"/>
      <c r="E91" s="125"/>
      <c r="F91" s="133" t="s">
        <v>113</v>
      </c>
      <c r="G91" s="108"/>
      <c r="H91" s="125"/>
      <c r="I91" s="124" t="e">
        <f>I85*#REF!%</f>
        <v>#REF!</v>
      </c>
      <c r="J91" s="124">
        <v>1063</v>
      </c>
      <c r="K91" s="126" t="s">
        <v>4</v>
      </c>
      <c r="L91" s="127"/>
      <c r="M91" s="126"/>
      <c r="N91" s="127"/>
      <c r="O91" s="124"/>
    </row>
    <row r="92" spans="1:15" ht="49.5" hidden="1" x14ac:dyDescent="0.25">
      <c r="B92" s="124"/>
      <c r="C92" s="124"/>
      <c r="D92" s="124"/>
      <c r="E92" s="125"/>
      <c r="F92" s="133" t="s">
        <v>114</v>
      </c>
      <c r="G92" s="108"/>
      <c r="H92" s="125"/>
      <c r="I92" s="124"/>
      <c r="J92" s="124">
        <f>SUM(J89:J91)</f>
        <v>3900</v>
      </c>
      <c r="K92" s="126"/>
      <c r="L92" s="127"/>
      <c r="M92" s="126"/>
      <c r="N92" s="127"/>
      <c r="O92" s="124"/>
    </row>
    <row r="93" spans="1:15" ht="49.5" hidden="1" x14ac:dyDescent="0.25">
      <c r="B93" s="124"/>
      <c r="C93" s="124"/>
      <c r="D93" s="124"/>
      <c r="E93" s="125"/>
      <c r="F93" s="133" t="s">
        <v>115</v>
      </c>
      <c r="G93" s="108"/>
      <c r="H93" s="125"/>
      <c r="I93" s="124"/>
      <c r="J93" s="124"/>
      <c r="K93" s="126"/>
      <c r="L93" s="127"/>
      <c r="M93" s="126"/>
      <c r="N93" s="127"/>
      <c r="O93" s="124"/>
    </row>
    <row r="94" spans="1:15" ht="49.5" hidden="1" x14ac:dyDescent="0.25">
      <c r="B94" s="124"/>
      <c r="C94" s="124"/>
      <c r="D94" s="124"/>
      <c r="E94" s="125"/>
      <c r="F94" s="133" t="s">
        <v>116</v>
      </c>
      <c r="G94" s="108"/>
      <c r="H94" s="125"/>
      <c r="I94" s="124"/>
      <c r="J94" s="124"/>
      <c r="K94" s="126"/>
      <c r="L94" s="127"/>
      <c r="M94" s="126"/>
      <c r="N94" s="127"/>
      <c r="O94" s="124"/>
    </row>
    <row r="95" spans="1:15" x14ac:dyDescent="0.25">
      <c r="B95" s="124"/>
      <c r="C95" s="124"/>
      <c r="D95" s="124"/>
      <c r="E95" s="125"/>
      <c r="F95" s="125"/>
      <c r="G95" s="108"/>
      <c r="H95" s="125"/>
      <c r="I95" s="124"/>
      <c r="J95" s="124"/>
      <c r="K95" s="126"/>
      <c r="L95" s="127"/>
      <c r="M95" s="126"/>
      <c r="N95" s="127"/>
      <c r="O95" s="124"/>
    </row>
    <row r="96" spans="1:15" ht="81" customHeight="1" x14ac:dyDescent="0.25">
      <c r="B96" s="124"/>
      <c r="C96" s="124"/>
      <c r="D96" s="124"/>
      <c r="E96" s="125"/>
      <c r="F96" s="125"/>
      <c r="G96" s="108"/>
      <c r="H96" s="125"/>
      <c r="I96" s="124"/>
      <c r="J96" s="124"/>
      <c r="K96" s="126"/>
      <c r="L96" s="127"/>
      <c r="M96" s="126"/>
      <c r="N96" s="127"/>
      <c r="O96" s="124"/>
    </row>
    <row r="97" spans="2:15" ht="81" customHeight="1" x14ac:dyDescent="0.25"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</row>
  </sheetData>
  <mergeCells count="39">
    <mergeCell ref="A22:A29"/>
    <mergeCell ref="A30:A35"/>
    <mergeCell ref="A36:A41"/>
    <mergeCell ref="A42:A47"/>
    <mergeCell ref="A48:A52"/>
    <mergeCell ref="A2:O2"/>
    <mergeCell ref="A4:A10"/>
    <mergeCell ref="A11:A16"/>
    <mergeCell ref="B4:O5"/>
    <mergeCell ref="K6:L6"/>
    <mergeCell ref="M6:N6"/>
    <mergeCell ref="C12:C16"/>
    <mergeCell ref="A3:O3"/>
    <mergeCell ref="C80:C83"/>
    <mergeCell ref="A80:A83"/>
    <mergeCell ref="A60:A67"/>
    <mergeCell ref="B97:O97"/>
    <mergeCell ref="M62:N62"/>
    <mergeCell ref="B60:O61"/>
    <mergeCell ref="C70:C73"/>
    <mergeCell ref="C74:C76"/>
    <mergeCell ref="A74:A79"/>
    <mergeCell ref="K62:L62"/>
    <mergeCell ref="A68:A73"/>
    <mergeCell ref="C77:C79"/>
    <mergeCell ref="C39:C41"/>
    <mergeCell ref="C46:C47"/>
    <mergeCell ref="C48:C52"/>
    <mergeCell ref="C63:C67"/>
    <mergeCell ref="C68:C69"/>
    <mergeCell ref="C42:C45"/>
    <mergeCell ref="C7:C10"/>
    <mergeCell ref="C25:C29"/>
    <mergeCell ref="C30:C31"/>
    <mergeCell ref="C32:C35"/>
    <mergeCell ref="C36:C38"/>
    <mergeCell ref="B22:O23"/>
    <mergeCell ref="K24:L24"/>
    <mergeCell ref="M24:N24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D4B4-B6F5-4246-915A-E1F4F3274EC6}">
  <dimension ref="A1:S242"/>
  <sheetViews>
    <sheetView topLeftCell="A42" zoomScaleNormal="100" workbookViewId="0">
      <selection activeCell="V124" sqref="V124"/>
    </sheetView>
  </sheetViews>
  <sheetFormatPr defaultRowHeight="14.25" x14ac:dyDescent="0.2"/>
  <cols>
    <col min="1" max="16384" width="9.140625" style="25"/>
  </cols>
  <sheetData>
    <row r="1" spans="1:15" ht="12" customHeight="1" x14ac:dyDescent="0.2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7"/>
    </row>
    <row r="2" spans="1:15" ht="65.099999999999994" customHeight="1" x14ac:dyDescent="0.2">
      <c r="A2" s="179" t="s">
        <v>49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1"/>
    </row>
    <row r="3" spans="1:15" ht="12" customHeight="1" thickBot="1" x14ac:dyDescent="0.3">
      <c r="A3" s="182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4"/>
    </row>
    <row r="4" spans="1:15" ht="15.75" x14ac:dyDescent="0.2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5" ht="15" customHeight="1" x14ac:dyDescent="0.2">
      <c r="A5" s="188" t="s">
        <v>44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6" spans="1:15" ht="15" customHeight="1" x14ac:dyDescent="0.2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</row>
    <row r="7" spans="1:15" ht="15" customHeight="1" x14ac:dyDescent="0.2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</row>
    <row r="9" spans="1:15" ht="27" customHeight="1" x14ac:dyDescent="0.2">
      <c r="A9" s="190" t="s">
        <v>45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</row>
    <row r="10" spans="1:15" ht="20.100000000000001" customHeight="1" x14ac:dyDescent="0.2">
      <c r="A10" s="218" t="s">
        <v>122</v>
      </c>
      <c r="B10" s="219"/>
      <c r="C10" s="209"/>
      <c r="D10" s="210"/>
      <c r="E10" s="218" t="s">
        <v>125</v>
      </c>
      <c r="F10" s="219"/>
      <c r="G10" s="219"/>
      <c r="H10" s="219"/>
      <c r="I10" s="219"/>
      <c r="J10" s="219"/>
      <c r="K10" s="220"/>
      <c r="L10" s="215"/>
      <c r="M10" s="209"/>
      <c r="N10" s="219" t="s">
        <v>126</v>
      </c>
      <c r="O10" s="220"/>
    </row>
    <row r="11" spans="1:15" ht="20.100000000000001" customHeight="1" x14ac:dyDescent="0.2">
      <c r="A11" s="221"/>
      <c r="B11" s="222"/>
      <c r="C11" s="211"/>
      <c r="D11" s="212"/>
      <c r="E11" s="221"/>
      <c r="F11" s="222"/>
      <c r="G11" s="222"/>
      <c r="H11" s="222"/>
      <c r="I11" s="222"/>
      <c r="J11" s="222"/>
      <c r="K11" s="223"/>
      <c r="L11" s="216"/>
      <c r="M11" s="211"/>
      <c r="N11" s="222"/>
      <c r="O11" s="223"/>
    </row>
    <row r="12" spans="1:15" ht="20.100000000000001" customHeight="1" x14ac:dyDescent="0.2">
      <c r="A12" s="221"/>
      <c r="B12" s="222"/>
      <c r="C12" s="211"/>
      <c r="D12" s="212"/>
      <c r="E12" s="221"/>
      <c r="F12" s="222"/>
      <c r="G12" s="222"/>
      <c r="H12" s="222"/>
      <c r="I12" s="222"/>
      <c r="J12" s="222"/>
      <c r="K12" s="223"/>
      <c r="L12" s="216"/>
      <c r="M12" s="211"/>
      <c r="N12" s="222"/>
      <c r="O12" s="223"/>
    </row>
    <row r="13" spans="1:15" ht="20.100000000000001" customHeight="1" x14ac:dyDescent="0.2">
      <c r="A13" s="221"/>
      <c r="B13" s="222"/>
      <c r="C13" s="213"/>
      <c r="D13" s="214"/>
      <c r="E13" s="224"/>
      <c r="F13" s="225"/>
      <c r="G13" s="225"/>
      <c r="H13" s="225"/>
      <c r="I13" s="225"/>
      <c r="J13" s="225"/>
      <c r="K13" s="226"/>
      <c r="L13" s="217"/>
      <c r="M13" s="213"/>
      <c r="N13" s="222"/>
      <c r="O13" s="223"/>
    </row>
    <row r="14" spans="1:15" ht="17.100000000000001" customHeight="1" x14ac:dyDescent="0.2">
      <c r="A14" s="221"/>
      <c r="B14" s="222"/>
      <c r="C14" s="200" t="s">
        <v>60</v>
      </c>
      <c r="D14" s="201"/>
      <c r="E14" s="201"/>
      <c r="F14" s="201"/>
      <c r="G14" s="201"/>
      <c r="H14" s="201"/>
      <c r="I14" s="201"/>
      <c r="J14" s="201"/>
      <c r="K14" s="201"/>
      <c r="L14" s="201"/>
      <c r="M14" s="202"/>
      <c r="N14" s="222"/>
      <c r="O14" s="223"/>
    </row>
    <row r="15" spans="1:15" ht="17.100000000000001" customHeight="1" x14ac:dyDescent="0.2">
      <c r="A15" s="221"/>
      <c r="B15" s="222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5"/>
      <c r="N15" s="222"/>
      <c r="O15" s="223"/>
    </row>
    <row r="16" spans="1:15" ht="17.100000000000001" customHeight="1" x14ac:dyDescent="0.2">
      <c r="A16" s="221"/>
      <c r="B16" s="222"/>
      <c r="C16" s="203"/>
      <c r="D16" s="204"/>
      <c r="E16" s="204"/>
      <c r="F16" s="204"/>
      <c r="G16" s="204"/>
      <c r="H16" s="204"/>
      <c r="I16" s="204"/>
      <c r="J16" s="204"/>
      <c r="K16" s="204"/>
      <c r="L16" s="204"/>
      <c r="M16" s="205"/>
      <c r="N16" s="222"/>
      <c r="O16" s="223"/>
    </row>
    <row r="17" spans="1:15" ht="17.100000000000001" customHeight="1" x14ac:dyDescent="0.2">
      <c r="A17" s="221"/>
      <c r="B17" s="222"/>
      <c r="C17" s="203"/>
      <c r="D17" s="204"/>
      <c r="E17" s="204"/>
      <c r="F17" s="204"/>
      <c r="G17" s="204"/>
      <c r="H17" s="204"/>
      <c r="I17" s="204"/>
      <c r="J17" s="204"/>
      <c r="K17" s="204"/>
      <c r="L17" s="204"/>
      <c r="M17" s="205"/>
      <c r="N17" s="222"/>
      <c r="O17" s="223"/>
    </row>
    <row r="18" spans="1:15" ht="17.100000000000001" customHeight="1" x14ac:dyDescent="0.2">
      <c r="A18" s="221"/>
      <c r="B18" s="222"/>
      <c r="C18" s="203"/>
      <c r="D18" s="204"/>
      <c r="E18" s="204"/>
      <c r="F18" s="204"/>
      <c r="G18" s="204"/>
      <c r="H18" s="204"/>
      <c r="I18" s="204"/>
      <c r="J18" s="204"/>
      <c r="K18" s="204"/>
      <c r="L18" s="204"/>
      <c r="M18" s="205"/>
      <c r="N18" s="222"/>
      <c r="O18" s="223"/>
    </row>
    <row r="19" spans="1:15" ht="17.100000000000001" customHeight="1" x14ac:dyDescent="0.2">
      <c r="A19" s="224"/>
      <c r="B19" s="225"/>
      <c r="C19" s="206"/>
      <c r="D19" s="207"/>
      <c r="E19" s="207"/>
      <c r="F19" s="207"/>
      <c r="G19" s="207"/>
      <c r="H19" s="207"/>
      <c r="I19" s="207"/>
      <c r="J19" s="207"/>
      <c r="K19" s="207"/>
      <c r="L19" s="207"/>
      <c r="M19" s="208"/>
      <c r="N19" s="222"/>
      <c r="O19" s="223"/>
    </row>
    <row r="20" spans="1:15" ht="14.1" customHeight="1" x14ac:dyDescent="0.2">
      <c r="A20" s="218" t="s">
        <v>124</v>
      </c>
      <c r="B20" s="219"/>
      <c r="C20" s="219"/>
      <c r="D20" s="220"/>
      <c r="E20" s="227" t="s">
        <v>47</v>
      </c>
      <c r="F20" s="228"/>
      <c r="G20" s="228"/>
      <c r="H20" s="229"/>
      <c r="I20" s="191" t="s">
        <v>46</v>
      </c>
      <c r="J20" s="192"/>
      <c r="K20" s="193"/>
      <c r="L20" s="218" t="s">
        <v>127</v>
      </c>
      <c r="M20" s="219"/>
      <c r="N20" s="219"/>
      <c r="O20" s="220"/>
    </row>
    <row r="21" spans="1:15" ht="14.1" customHeight="1" x14ac:dyDescent="0.2">
      <c r="A21" s="221"/>
      <c r="B21" s="222"/>
      <c r="C21" s="222"/>
      <c r="D21" s="223"/>
      <c r="E21" s="230"/>
      <c r="F21" s="231"/>
      <c r="G21" s="231"/>
      <c r="H21" s="232"/>
      <c r="I21" s="194"/>
      <c r="J21" s="195"/>
      <c r="K21" s="196"/>
      <c r="L21" s="221"/>
      <c r="M21" s="222"/>
      <c r="N21" s="222"/>
      <c r="O21" s="223"/>
    </row>
    <row r="22" spans="1:15" ht="20.100000000000001" customHeight="1" x14ac:dyDescent="0.2">
      <c r="A22" s="221"/>
      <c r="B22" s="222"/>
      <c r="C22" s="222"/>
      <c r="D22" s="223"/>
      <c r="E22" s="230"/>
      <c r="F22" s="231"/>
      <c r="G22" s="231"/>
      <c r="H22" s="232"/>
      <c r="I22" s="194"/>
      <c r="J22" s="195"/>
      <c r="K22" s="196"/>
      <c r="L22" s="221"/>
      <c r="M22" s="222"/>
      <c r="N22" s="222"/>
      <c r="O22" s="223"/>
    </row>
    <row r="23" spans="1:15" ht="20.100000000000001" customHeight="1" x14ac:dyDescent="0.2">
      <c r="A23" s="221"/>
      <c r="B23" s="222"/>
      <c r="C23" s="222"/>
      <c r="D23" s="223"/>
      <c r="E23" s="230"/>
      <c r="F23" s="231"/>
      <c r="G23" s="231"/>
      <c r="H23" s="232"/>
      <c r="I23" s="194"/>
      <c r="J23" s="195"/>
      <c r="K23" s="196"/>
      <c r="L23" s="221"/>
      <c r="M23" s="222"/>
      <c r="N23" s="222"/>
      <c r="O23" s="223"/>
    </row>
    <row r="24" spans="1:15" ht="20.100000000000001" customHeight="1" x14ac:dyDescent="0.2">
      <c r="A24" s="221"/>
      <c r="B24" s="222"/>
      <c r="C24" s="222"/>
      <c r="D24" s="223"/>
      <c r="E24" s="230"/>
      <c r="F24" s="231"/>
      <c r="G24" s="231"/>
      <c r="H24" s="232"/>
      <c r="I24" s="194"/>
      <c r="J24" s="195"/>
      <c r="K24" s="196"/>
      <c r="L24" s="221"/>
      <c r="M24" s="222"/>
      <c r="N24" s="222"/>
      <c r="O24" s="223"/>
    </row>
    <row r="25" spans="1:15" ht="20.100000000000001" customHeight="1" x14ac:dyDescent="0.2">
      <c r="A25" s="221"/>
      <c r="B25" s="222"/>
      <c r="C25" s="222"/>
      <c r="D25" s="223"/>
      <c r="E25" s="230"/>
      <c r="F25" s="231"/>
      <c r="G25" s="231"/>
      <c r="H25" s="232"/>
      <c r="I25" s="194"/>
      <c r="J25" s="195"/>
      <c r="K25" s="196"/>
      <c r="L25" s="221"/>
      <c r="M25" s="222"/>
      <c r="N25" s="222"/>
      <c r="O25" s="223"/>
    </row>
    <row r="26" spans="1:15" ht="20.100000000000001" customHeight="1" x14ac:dyDescent="0.2">
      <c r="A26" s="221"/>
      <c r="B26" s="222"/>
      <c r="C26" s="222"/>
      <c r="D26" s="223"/>
      <c r="E26" s="230"/>
      <c r="F26" s="231"/>
      <c r="G26" s="231"/>
      <c r="H26" s="232"/>
      <c r="I26" s="194"/>
      <c r="J26" s="195"/>
      <c r="K26" s="196"/>
      <c r="L26" s="221"/>
      <c r="M26" s="222"/>
      <c r="N26" s="222"/>
      <c r="O26" s="223"/>
    </row>
    <row r="27" spans="1:15" ht="20.100000000000001" customHeight="1" x14ac:dyDescent="0.2">
      <c r="A27" s="224"/>
      <c r="B27" s="225"/>
      <c r="C27" s="225"/>
      <c r="D27" s="226"/>
      <c r="E27" s="233"/>
      <c r="F27" s="234"/>
      <c r="G27" s="234"/>
      <c r="H27" s="235"/>
      <c r="I27" s="197"/>
      <c r="J27" s="198"/>
      <c r="K27" s="199"/>
      <c r="L27" s="224"/>
      <c r="M27" s="225"/>
      <c r="N27" s="225"/>
      <c r="O27" s="226"/>
    </row>
    <row r="28" spans="1:15" ht="30" customHeight="1" x14ac:dyDescent="0.2">
      <c r="A28" s="190" t="s">
        <v>48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</row>
    <row r="29" spans="1:15" ht="30" customHeight="1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</row>
    <row r="30" spans="1:15" ht="23.1" customHeight="1" x14ac:dyDescent="0.2">
      <c r="A30" s="218" t="s">
        <v>128</v>
      </c>
      <c r="B30" s="219"/>
      <c r="C30" s="209"/>
      <c r="D30" s="210"/>
      <c r="E30" s="218" t="s">
        <v>132</v>
      </c>
      <c r="F30" s="219"/>
      <c r="G30" s="219"/>
      <c r="H30" s="219"/>
      <c r="I30" s="219"/>
      <c r="J30" s="219"/>
      <c r="K30" s="220"/>
      <c r="L30" s="215"/>
      <c r="M30" s="209"/>
      <c r="N30" s="219" t="s">
        <v>133</v>
      </c>
      <c r="O30" s="220"/>
    </row>
    <row r="31" spans="1:15" ht="23.1" customHeight="1" x14ac:dyDescent="0.2">
      <c r="A31" s="221"/>
      <c r="B31" s="222"/>
      <c r="C31" s="211"/>
      <c r="D31" s="212"/>
      <c r="E31" s="221"/>
      <c r="F31" s="222"/>
      <c r="G31" s="222"/>
      <c r="H31" s="222"/>
      <c r="I31" s="222"/>
      <c r="J31" s="222"/>
      <c r="K31" s="223"/>
      <c r="L31" s="216"/>
      <c r="M31" s="211"/>
      <c r="N31" s="222"/>
      <c r="O31" s="223"/>
    </row>
    <row r="32" spans="1:15" ht="23.1" customHeight="1" x14ac:dyDescent="0.2">
      <c r="A32" s="221"/>
      <c r="B32" s="222"/>
      <c r="C32" s="211"/>
      <c r="D32" s="212"/>
      <c r="E32" s="221"/>
      <c r="F32" s="222"/>
      <c r="G32" s="222"/>
      <c r="H32" s="222"/>
      <c r="I32" s="222"/>
      <c r="J32" s="222"/>
      <c r="K32" s="223"/>
      <c r="L32" s="216"/>
      <c r="M32" s="211"/>
      <c r="N32" s="222"/>
      <c r="O32" s="223"/>
    </row>
    <row r="33" spans="1:15" ht="23.1" customHeight="1" x14ac:dyDescent="0.2">
      <c r="A33" s="221"/>
      <c r="B33" s="222"/>
      <c r="C33" s="213"/>
      <c r="D33" s="214"/>
      <c r="E33" s="224"/>
      <c r="F33" s="225"/>
      <c r="G33" s="225"/>
      <c r="H33" s="225"/>
      <c r="I33" s="225"/>
      <c r="J33" s="225"/>
      <c r="K33" s="226"/>
      <c r="L33" s="217"/>
      <c r="M33" s="213"/>
      <c r="N33" s="222"/>
      <c r="O33" s="223"/>
    </row>
    <row r="34" spans="1:15" ht="23.1" customHeight="1" x14ac:dyDescent="0.2">
      <c r="A34" s="221"/>
      <c r="B34" s="222"/>
      <c r="C34" s="200" t="s">
        <v>61</v>
      </c>
      <c r="D34" s="201"/>
      <c r="E34" s="201"/>
      <c r="F34" s="201"/>
      <c r="G34" s="201"/>
      <c r="H34" s="201"/>
      <c r="I34" s="201"/>
      <c r="J34" s="201"/>
      <c r="K34" s="201"/>
      <c r="L34" s="201"/>
      <c r="M34" s="202"/>
      <c r="N34" s="222"/>
      <c r="O34" s="223"/>
    </row>
    <row r="35" spans="1:15" ht="23.1" customHeight="1" x14ac:dyDescent="0.2">
      <c r="A35" s="221"/>
      <c r="B35" s="222"/>
      <c r="C35" s="203"/>
      <c r="D35" s="204"/>
      <c r="E35" s="204"/>
      <c r="F35" s="204"/>
      <c r="G35" s="204"/>
      <c r="H35" s="204"/>
      <c r="I35" s="204"/>
      <c r="J35" s="204"/>
      <c r="K35" s="204"/>
      <c r="L35" s="204"/>
      <c r="M35" s="205"/>
      <c r="N35" s="222"/>
      <c r="O35" s="223"/>
    </row>
    <row r="36" spans="1:15" ht="23.1" customHeight="1" x14ac:dyDescent="0.2">
      <c r="A36" s="221"/>
      <c r="B36" s="222"/>
      <c r="C36" s="203"/>
      <c r="D36" s="204"/>
      <c r="E36" s="204"/>
      <c r="F36" s="204"/>
      <c r="G36" s="204"/>
      <c r="H36" s="204"/>
      <c r="I36" s="204"/>
      <c r="J36" s="204"/>
      <c r="K36" s="204"/>
      <c r="L36" s="204"/>
      <c r="M36" s="205"/>
      <c r="N36" s="222"/>
      <c r="O36" s="223"/>
    </row>
    <row r="37" spans="1:15" ht="23.1" customHeight="1" x14ac:dyDescent="0.2">
      <c r="A37" s="221"/>
      <c r="B37" s="222"/>
      <c r="C37" s="203"/>
      <c r="D37" s="204"/>
      <c r="E37" s="204"/>
      <c r="F37" s="204"/>
      <c r="G37" s="204"/>
      <c r="H37" s="204"/>
      <c r="I37" s="204"/>
      <c r="J37" s="204"/>
      <c r="K37" s="204"/>
      <c r="L37" s="204"/>
      <c r="M37" s="205"/>
      <c r="N37" s="222"/>
      <c r="O37" s="223"/>
    </row>
    <row r="38" spans="1:15" ht="23.1" customHeight="1" x14ac:dyDescent="0.2">
      <c r="A38" s="221"/>
      <c r="B38" s="222"/>
      <c r="C38" s="203"/>
      <c r="D38" s="204"/>
      <c r="E38" s="204"/>
      <c r="F38" s="204"/>
      <c r="G38" s="204"/>
      <c r="H38" s="204"/>
      <c r="I38" s="204"/>
      <c r="J38" s="204"/>
      <c r="K38" s="204"/>
      <c r="L38" s="204"/>
      <c r="M38" s="205"/>
      <c r="N38" s="222"/>
      <c r="O38" s="223"/>
    </row>
    <row r="39" spans="1:15" ht="23.1" customHeight="1" x14ac:dyDescent="0.2">
      <c r="A39" s="224"/>
      <c r="B39" s="225"/>
      <c r="C39" s="206"/>
      <c r="D39" s="207"/>
      <c r="E39" s="207"/>
      <c r="F39" s="207"/>
      <c r="G39" s="207"/>
      <c r="H39" s="207"/>
      <c r="I39" s="207"/>
      <c r="J39" s="207"/>
      <c r="K39" s="207"/>
      <c r="L39" s="207"/>
      <c r="M39" s="208"/>
      <c r="N39" s="222"/>
      <c r="O39" s="223"/>
    </row>
    <row r="40" spans="1:15" ht="23.1" customHeight="1" x14ac:dyDescent="0.2">
      <c r="A40" s="218" t="s">
        <v>135</v>
      </c>
      <c r="B40" s="219"/>
      <c r="C40" s="219"/>
      <c r="D40" s="220"/>
      <c r="E40" s="227" t="s">
        <v>47</v>
      </c>
      <c r="F40" s="228"/>
      <c r="G40" s="228"/>
      <c r="H40" s="229"/>
      <c r="I40" s="191" t="s">
        <v>46</v>
      </c>
      <c r="J40" s="192"/>
      <c r="K40" s="193"/>
      <c r="L40" s="218" t="s">
        <v>134</v>
      </c>
      <c r="M40" s="219"/>
      <c r="N40" s="219"/>
      <c r="O40" s="220"/>
    </row>
    <row r="41" spans="1:15" ht="23.1" customHeight="1" x14ac:dyDescent="0.2">
      <c r="A41" s="221"/>
      <c r="B41" s="222"/>
      <c r="C41" s="222"/>
      <c r="D41" s="223"/>
      <c r="E41" s="230"/>
      <c r="F41" s="231"/>
      <c r="G41" s="231"/>
      <c r="H41" s="232"/>
      <c r="I41" s="194"/>
      <c r="J41" s="195"/>
      <c r="K41" s="196"/>
      <c r="L41" s="221"/>
      <c r="M41" s="222"/>
      <c r="N41" s="222"/>
      <c r="O41" s="223"/>
    </row>
    <row r="42" spans="1:15" ht="23.1" customHeight="1" x14ac:dyDescent="0.2">
      <c r="A42" s="221"/>
      <c r="B42" s="222"/>
      <c r="C42" s="222"/>
      <c r="D42" s="223"/>
      <c r="E42" s="230"/>
      <c r="F42" s="231"/>
      <c r="G42" s="231"/>
      <c r="H42" s="232"/>
      <c r="I42" s="194"/>
      <c r="J42" s="195"/>
      <c r="K42" s="196"/>
      <c r="L42" s="221"/>
      <c r="M42" s="222"/>
      <c r="N42" s="222"/>
      <c r="O42" s="223"/>
    </row>
    <row r="43" spans="1:15" ht="23.1" customHeight="1" x14ac:dyDescent="0.2">
      <c r="A43" s="221"/>
      <c r="B43" s="222"/>
      <c r="C43" s="222"/>
      <c r="D43" s="223"/>
      <c r="E43" s="230"/>
      <c r="F43" s="231"/>
      <c r="G43" s="231"/>
      <c r="H43" s="232"/>
      <c r="I43" s="194"/>
      <c r="J43" s="195"/>
      <c r="K43" s="196"/>
      <c r="L43" s="221"/>
      <c r="M43" s="222"/>
      <c r="N43" s="222"/>
      <c r="O43" s="223"/>
    </row>
    <row r="44" spans="1:15" ht="23.1" customHeight="1" x14ac:dyDescent="0.2">
      <c r="A44" s="221"/>
      <c r="B44" s="222"/>
      <c r="C44" s="222"/>
      <c r="D44" s="223"/>
      <c r="E44" s="230"/>
      <c r="F44" s="231"/>
      <c r="G44" s="231"/>
      <c r="H44" s="232"/>
      <c r="I44" s="194"/>
      <c r="J44" s="195"/>
      <c r="K44" s="196"/>
      <c r="L44" s="221"/>
      <c r="M44" s="222"/>
      <c r="N44" s="222"/>
      <c r="O44" s="223"/>
    </row>
    <row r="45" spans="1:15" ht="23.1" customHeight="1" x14ac:dyDescent="0.2">
      <c r="A45" s="221"/>
      <c r="B45" s="222"/>
      <c r="C45" s="222"/>
      <c r="D45" s="223"/>
      <c r="E45" s="230"/>
      <c r="F45" s="231"/>
      <c r="G45" s="231"/>
      <c r="H45" s="232"/>
      <c r="I45" s="194"/>
      <c r="J45" s="195"/>
      <c r="K45" s="196"/>
      <c r="L45" s="221"/>
      <c r="M45" s="222"/>
      <c r="N45" s="222"/>
      <c r="O45" s="223"/>
    </row>
    <row r="46" spans="1:15" ht="23.1" customHeight="1" x14ac:dyDescent="0.2">
      <c r="A46" s="221"/>
      <c r="B46" s="222"/>
      <c r="C46" s="222"/>
      <c r="D46" s="223"/>
      <c r="E46" s="230"/>
      <c r="F46" s="231"/>
      <c r="G46" s="231"/>
      <c r="H46" s="232"/>
      <c r="I46" s="194"/>
      <c r="J46" s="195"/>
      <c r="K46" s="196"/>
      <c r="L46" s="221"/>
      <c r="M46" s="222"/>
      <c r="N46" s="222"/>
      <c r="O46" s="223"/>
    </row>
    <row r="47" spans="1:15" ht="23.1" customHeight="1" x14ac:dyDescent="0.2">
      <c r="A47" s="224"/>
      <c r="B47" s="225"/>
      <c r="C47" s="225"/>
      <c r="D47" s="226"/>
      <c r="E47" s="233"/>
      <c r="F47" s="234"/>
      <c r="G47" s="234"/>
      <c r="H47" s="235"/>
      <c r="I47" s="197"/>
      <c r="J47" s="198"/>
      <c r="K47" s="199"/>
      <c r="L47" s="224"/>
      <c r="M47" s="225"/>
      <c r="N47" s="225"/>
      <c r="O47" s="226"/>
    </row>
    <row r="53" spans="1:15" x14ac:dyDescent="0.2">
      <c r="A53" s="188" t="s">
        <v>50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</row>
    <row r="54" spans="1:15" x14ac:dyDescent="0.2">
      <c r="A54" s="188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</row>
    <row r="55" spans="1:15" x14ac:dyDescent="0.2">
      <c r="A55" s="188"/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</row>
    <row r="57" spans="1:15" ht="30" customHeight="1" x14ac:dyDescent="0.2">
      <c r="A57" s="190" t="s">
        <v>51</v>
      </c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</row>
    <row r="58" spans="1:15" ht="17.100000000000001" customHeight="1" x14ac:dyDescent="0.2">
      <c r="A58" s="240" t="s">
        <v>118</v>
      </c>
      <c r="B58" s="241"/>
      <c r="C58" s="241"/>
      <c r="D58" s="240" t="s">
        <v>153</v>
      </c>
      <c r="E58" s="241"/>
      <c r="F58" s="241"/>
      <c r="G58" s="242"/>
      <c r="H58" s="240" t="s">
        <v>152</v>
      </c>
      <c r="I58" s="241"/>
      <c r="J58" s="241"/>
      <c r="K58" s="241"/>
      <c r="L58" s="242"/>
      <c r="M58" s="241" t="s">
        <v>119</v>
      </c>
      <c r="N58" s="241"/>
      <c r="O58" s="242"/>
    </row>
    <row r="59" spans="1:15" ht="17.100000000000001" customHeight="1" x14ac:dyDescent="0.2">
      <c r="A59" s="243"/>
      <c r="B59" s="244"/>
      <c r="C59" s="244"/>
      <c r="D59" s="243"/>
      <c r="E59" s="244"/>
      <c r="F59" s="244"/>
      <c r="G59" s="245"/>
      <c r="H59" s="243"/>
      <c r="I59" s="244"/>
      <c r="J59" s="244"/>
      <c r="K59" s="244"/>
      <c r="L59" s="245"/>
      <c r="M59" s="244"/>
      <c r="N59" s="244"/>
      <c r="O59" s="245"/>
    </row>
    <row r="60" spans="1:15" ht="17.100000000000001" customHeight="1" x14ac:dyDescent="0.2">
      <c r="A60" s="243"/>
      <c r="B60" s="244"/>
      <c r="C60" s="244"/>
      <c r="D60" s="243"/>
      <c r="E60" s="244"/>
      <c r="F60" s="244"/>
      <c r="G60" s="245"/>
      <c r="H60" s="243"/>
      <c r="I60" s="244"/>
      <c r="J60" s="244"/>
      <c r="K60" s="244"/>
      <c r="L60" s="245"/>
      <c r="M60" s="244"/>
      <c r="N60" s="244"/>
      <c r="O60" s="245"/>
    </row>
    <row r="61" spans="1:15" ht="17.100000000000001" customHeight="1" x14ac:dyDescent="0.2">
      <c r="A61" s="243"/>
      <c r="B61" s="244"/>
      <c r="C61" s="244"/>
      <c r="D61" s="243"/>
      <c r="E61" s="244"/>
      <c r="F61" s="244"/>
      <c r="G61" s="245"/>
      <c r="H61" s="243"/>
      <c r="I61" s="244"/>
      <c r="J61" s="244"/>
      <c r="K61" s="244"/>
      <c r="L61" s="245"/>
      <c r="M61" s="244"/>
      <c r="N61" s="244"/>
      <c r="O61" s="245"/>
    </row>
    <row r="62" spans="1:15" ht="17.100000000000001" customHeight="1" x14ac:dyDescent="0.2">
      <c r="A62" s="243"/>
      <c r="B62" s="244"/>
      <c r="C62" s="244"/>
      <c r="D62" s="243"/>
      <c r="E62" s="244"/>
      <c r="F62" s="244"/>
      <c r="G62" s="245"/>
      <c r="H62" s="243"/>
      <c r="I62" s="244"/>
      <c r="J62" s="244"/>
      <c r="K62" s="244"/>
      <c r="L62" s="245"/>
      <c r="M62" s="244"/>
      <c r="N62" s="244"/>
      <c r="O62" s="245"/>
    </row>
    <row r="63" spans="1:15" ht="17.100000000000001" customHeight="1" x14ac:dyDescent="0.2">
      <c r="A63" s="243"/>
      <c r="B63" s="244"/>
      <c r="C63" s="244"/>
      <c r="D63" s="243"/>
      <c r="E63" s="244"/>
      <c r="F63" s="244"/>
      <c r="G63" s="245"/>
      <c r="H63" s="243"/>
      <c r="I63" s="244"/>
      <c r="J63" s="244"/>
      <c r="K63" s="244"/>
      <c r="L63" s="245"/>
      <c r="M63" s="244"/>
      <c r="N63" s="244"/>
      <c r="O63" s="245"/>
    </row>
    <row r="64" spans="1:15" ht="17.100000000000001" customHeight="1" x14ac:dyDescent="0.2">
      <c r="A64" s="243"/>
      <c r="B64" s="244"/>
      <c r="C64" s="244"/>
      <c r="D64" s="243"/>
      <c r="E64" s="244"/>
      <c r="F64" s="244"/>
      <c r="G64" s="245"/>
      <c r="H64" s="243"/>
      <c r="I64" s="244"/>
      <c r="J64" s="244"/>
      <c r="K64" s="244"/>
      <c r="L64" s="245"/>
      <c r="M64" s="244"/>
      <c r="N64" s="244"/>
      <c r="O64" s="245"/>
    </row>
    <row r="65" spans="1:15" ht="17.100000000000001" customHeight="1" x14ac:dyDescent="0.2">
      <c r="A65" s="246"/>
      <c r="B65" s="247"/>
      <c r="C65" s="247"/>
      <c r="D65" s="246"/>
      <c r="E65" s="247"/>
      <c r="F65" s="247"/>
      <c r="G65" s="248"/>
      <c r="H65" s="246"/>
      <c r="I65" s="247"/>
      <c r="J65" s="247"/>
      <c r="K65" s="247"/>
      <c r="L65" s="248"/>
      <c r="M65" s="247"/>
      <c r="N65" s="247"/>
      <c r="O65" s="248"/>
    </row>
    <row r="66" spans="1:15" ht="17.100000000000001" customHeight="1" x14ac:dyDescent="0.2">
      <c r="A66" s="200" t="s">
        <v>62</v>
      </c>
      <c r="B66" s="201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2"/>
    </row>
    <row r="67" spans="1:15" ht="17.100000000000001" customHeight="1" x14ac:dyDescent="0.2">
      <c r="A67" s="203"/>
      <c r="B67" s="204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5"/>
    </row>
    <row r="68" spans="1:15" ht="17.100000000000001" customHeight="1" x14ac:dyDescent="0.2">
      <c r="A68" s="203"/>
      <c r="B68" s="204"/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5"/>
    </row>
    <row r="69" spans="1:15" ht="17.100000000000001" customHeight="1" x14ac:dyDescent="0.2">
      <c r="A69" s="203"/>
      <c r="B69" s="204"/>
      <c r="C69" s="204"/>
      <c r="D69" s="20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5"/>
    </row>
    <row r="70" spans="1:15" ht="17.100000000000001" customHeight="1" x14ac:dyDescent="0.2">
      <c r="A70" s="203"/>
      <c r="B70" s="204"/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5"/>
    </row>
    <row r="71" spans="1:15" ht="17.100000000000001" customHeight="1" x14ac:dyDescent="0.2">
      <c r="A71" s="203"/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5"/>
    </row>
    <row r="72" spans="1:15" ht="17.100000000000001" customHeight="1" x14ac:dyDescent="0.2">
      <c r="A72" s="203"/>
      <c r="B72" s="204"/>
      <c r="C72" s="204"/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5"/>
    </row>
    <row r="73" spans="1:15" ht="17.100000000000001" customHeight="1" x14ac:dyDescent="0.2">
      <c r="A73" s="206"/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8"/>
    </row>
    <row r="74" spans="1:15" ht="17.100000000000001" customHeight="1" x14ac:dyDescent="0.2">
      <c r="A74" s="243" t="s">
        <v>117</v>
      </c>
      <c r="B74" s="244"/>
      <c r="C74" s="244"/>
      <c r="D74" s="236" t="s">
        <v>52</v>
      </c>
      <c r="E74" s="237"/>
      <c r="F74" s="249" t="s">
        <v>46</v>
      </c>
      <c r="G74" s="244" t="s">
        <v>121</v>
      </c>
      <c r="H74" s="244"/>
      <c r="I74" s="244"/>
      <c r="J74" s="249" t="s">
        <v>46</v>
      </c>
      <c r="K74" s="251" t="s">
        <v>52</v>
      </c>
      <c r="L74" s="251"/>
      <c r="M74" s="243" t="s">
        <v>120</v>
      </c>
      <c r="N74" s="244"/>
      <c r="O74" s="245"/>
    </row>
    <row r="75" spans="1:15" ht="17.100000000000001" customHeight="1" x14ac:dyDescent="0.2">
      <c r="A75" s="243"/>
      <c r="B75" s="244"/>
      <c r="C75" s="244"/>
      <c r="D75" s="236"/>
      <c r="E75" s="237"/>
      <c r="F75" s="249"/>
      <c r="G75" s="244"/>
      <c r="H75" s="244"/>
      <c r="I75" s="244"/>
      <c r="J75" s="249"/>
      <c r="K75" s="251"/>
      <c r="L75" s="251"/>
      <c r="M75" s="243"/>
      <c r="N75" s="244"/>
      <c r="O75" s="245"/>
    </row>
    <row r="76" spans="1:15" ht="17.100000000000001" customHeight="1" x14ac:dyDescent="0.2">
      <c r="A76" s="243"/>
      <c r="B76" s="244"/>
      <c r="C76" s="244"/>
      <c r="D76" s="236"/>
      <c r="E76" s="237"/>
      <c r="F76" s="249"/>
      <c r="G76" s="244"/>
      <c r="H76" s="244"/>
      <c r="I76" s="244"/>
      <c r="J76" s="249"/>
      <c r="K76" s="251"/>
      <c r="L76" s="251"/>
      <c r="M76" s="243"/>
      <c r="N76" s="244"/>
      <c r="O76" s="245"/>
    </row>
    <row r="77" spans="1:15" ht="17.100000000000001" customHeight="1" x14ac:dyDescent="0.2">
      <c r="A77" s="243"/>
      <c r="B77" s="244"/>
      <c r="C77" s="244"/>
      <c r="D77" s="236"/>
      <c r="E77" s="237"/>
      <c r="F77" s="249"/>
      <c r="G77" s="244"/>
      <c r="H77" s="244"/>
      <c r="I77" s="244"/>
      <c r="J77" s="249"/>
      <c r="K77" s="251"/>
      <c r="L77" s="251"/>
      <c r="M77" s="243"/>
      <c r="N77" s="244"/>
      <c r="O77" s="245"/>
    </row>
    <row r="78" spans="1:15" ht="17.100000000000001" customHeight="1" x14ac:dyDescent="0.2">
      <c r="A78" s="243"/>
      <c r="B78" s="244"/>
      <c r="C78" s="244"/>
      <c r="D78" s="236"/>
      <c r="E78" s="237"/>
      <c r="F78" s="249"/>
      <c r="G78" s="244"/>
      <c r="H78" s="244"/>
      <c r="I78" s="244"/>
      <c r="J78" s="249"/>
      <c r="K78" s="251"/>
      <c r="L78" s="251"/>
      <c r="M78" s="243"/>
      <c r="N78" s="244"/>
      <c r="O78" s="245"/>
    </row>
    <row r="79" spans="1:15" x14ac:dyDescent="0.2">
      <c r="A79" s="243"/>
      <c r="B79" s="244"/>
      <c r="C79" s="244"/>
      <c r="D79" s="236"/>
      <c r="E79" s="237"/>
      <c r="F79" s="249"/>
      <c r="G79" s="244"/>
      <c r="H79" s="244"/>
      <c r="I79" s="244"/>
      <c r="J79" s="249"/>
      <c r="K79" s="251"/>
      <c r="L79" s="251"/>
      <c r="M79" s="243"/>
      <c r="N79" s="244"/>
      <c r="O79" s="245"/>
    </row>
    <row r="80" spans="1:15" x14ac:dyDescent="0.2">
      <c r="A80" s="243"/>
      <c r="B80" s="244"/>
      <c r="C80" s="244"/>
      <c r="D80" s="236"/>
      <c r="E80" s="237"/>
      <c r="F80" s="249"/>
      <c r="G80" s="244"/>
      <c r="H80" s="244"/>
      <c r="I80" s="244"/>
      <c r="J80" s="249"/>
      <c r="K80" s="251"/>
      <c r="L80" s="251"/>
      <c r="M80" s="243"/>
      <c r="N80" s="244"/>
      <c r="O80" s="245"/>
    </row>
    <row r="81" spans="1:15" x14ac:dyDescent="0.2">
      <c r="A81" s="246"/>
      <c r="B81" s="247"/>
      <c r="C81" s="247"/>
      <c r="D81" s="238"/>
      <c r="E81" s="239"/>
      <c r="F81" s="250"/>
      <c r="G81" s="247"/>
      <c r="H81" s="247"/>
      <c r="I81" s="247"/>
      <c r="J81" s="250"/>
      <c r="K81" s="252"/>
      <c r="L81" s="252"/>
      <c r="M81" s="246"/>
      <c r="N81" s="247"/>
      <c r="O81" s="248"/>
    </row>
    <row r="82" spans="1:15" ht="30" customHeight="1" x14ac:dyDescent="0.2">
      <c r="A82" s="190" t="s">
        <v>53</v>
      </c>
      <c r="B82" s="190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</row>
    <row r="83" spans="1:15" ht="15" customHeight="1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</row>
    <row r="84" spans="1:15" ht="20.100000000000001" customHeight="1" x14ac:dyDescent="0.2">
      <c r="A84" s="240" t="s">
        <v>154</v>
      </c>
      <c r="B84" s="241"/>
      <c r="C84" s="241"/>
      <c r="D84" s="240" t="s">
        <v>155</v>
      </c>
      <c r="E84" s="241"/>
      <c r="F84" s="241"/>
      <c r="G84" s="242"/>
      <c r="H84" s="240" t="s">
        <v>156</v>
      </c>
      <c r="I84" s="241"/>
      <c r="J84" s="241"/>
      <c r="K84" s="241"/>
      <c r="L84" s="242"/>
      <c r="M84" s="241" t="s">
        <v>157</v>
      </c>
      <c r="N84" s="241"/>
      <c r="O84" s="242"/>
    </row>
    <row r="85" spans="1:15" ht="20.100000000000001" customHeight="1" x14ac:dyDescent="0.2">
      <c r="A85" s="243"/>
      <c r="B85" s="244"/>
      <c r="C85" s="244"/>
      <c r="D85" s="243"/>
      <c r="E85" s="244"/>
      <c r="F85" s="244"/>
      <c r="G85" s="245"/>
      <c r="H85" s="243"/>
      <c r="I85" s="244"/>
      <c r="J85" s="244"/>
      <c r="K85" s="244"/>
      <c r="L85" s="245"/>
      <c r="M85" s="244"/>
      <c r="N85" s="244"/>
      <c r="O85" s="245"/>
    </row>
    <row r="86" spans="1:15" ht="20.100000000000001" customHeight="1" x14ac:dyDescent="0.2">
      <c r="A86" s="243"/>
      <c r="B86" s="244"/>
      <c r="C86" s="244"/>
      <c r="D86" s="243"/>
      <c r="E86" s="244"/>
      <c r="F86" s="244"/>
      <c r="G86" s="245"/>
      <c r="H86" s="243"/>
      <c r="I86" s="244"/>
      <c r="J86" s="244"/>
      <c r="K86" s="244"/>
      <c r="L86" s="245"/>
      <c r="M86" s="244"/>
      <c r="N86" s="244"/>
      <c r="O86" s="245"/>
    </row>
    <row r="87" spans="1:15" ht="20.100000000000001" customHeight="1" x14ac:dyDescent="0.2">
      <c r="A87" s="243"/>
      <c r="B87" s="244"/>
      <c r="C87" s="244"/>
      <c r="D87" s="243"/>
      <c r="E87" s="244"/>
      <c r="F87" s="244"/>
      <c r="G87" s="245"/>
      <c r="H87" s="243"/>
      <c r="I87" s="244"/>
      <c r="J87" s="244"/>
      <c r="K87" s="244"/>
      <c r="L87" s="245"/>
      <c r="M87" s="244"/>
      <c r="N87" s="244"/>
      <c r="O87" s="245"/>
    </row>
    <row r="88" spans="1:15" ht="20.100000000000001" customHeight="1" x14ac:dyDescent="0.2">
      <c r="A88" s="243"/>
      <c r="B88" s="244"/>
      <c r="C88" s="244"/>
      <c r="D88" s="243"/>
      <c r="E88" s="244"/>
      <c r="F88" s="244"/>
      <c r="G88" s="245"/>
      <c r="H88" s="243"/>
      <c r="I88" s="244"/>
      <c r="J88" s="244"/>
      <c r="K88" s="244"/>
      <c r="L88" s="245"/>
      <c r="M88" s="244"/>
      <c r="N88" s="244"/>
      <c r="O88" s="245"/>
    </row>
    <row r="89" spans="1:15" ht="20.100000000000001" customHeight="1" x14ac:dyDescent="0.2">
      <c r="A89" s="243"/>
      <c r="B89" s="244"/>
      <c r="C89" s="244"/>
      <c r="D89" s="243"/>
      <c r="E89" s="244"/>
      <c r="F89" s="244"/>
      <c r="G89" s="245"/>
      <c r="H89" s="243"/>
      <c r="I89" s="244"/>
      <c r="J89" s="244"/>
      <c r="K89" s="244"/>
      <c r="L89" s="245"/>
      <c r="M89" s="244"/>
      <c r="N89" s="244"/>
      <c r="O89" s="245"/>
    </row>
    <row r="90" spans="1:15" ht="20.100000000000001" customHeight="1" x14ac:dyDescent="0.2">
      <c r="A90" s="243"/>
      <c r="B90" s="244"/>
      <c r="C90" s="244"/>
      <c r="D90" s="243"/>
      <c r="E90" s="244"/>
      <c r="F90" s="244"/>
      <c r="G90" s="245"/>
      <c r="H90" s="243"/>
      <c r="I90" s="244"/>
      <c r="J90" s="244"/>
      <c r="K90" s="244"/>
      <c r="L90" s="245"/>
      <c r="M90" s="244"/>
      <c r="N90" s="244"/>
      <c r="O90" s="245"/>
    </row>
    <row r="91" spans="1:15" ht="20.100000000000001" customHeight="1" x14ac:dyDescent="0.2">
      <c r="A91" s="246"/>
      <c r="B91" s="247"/>
      <c r="C91" s="247"/>
      <c r="D91" s="246"/>
      <c r="E91" s="247"/>
      <c r="F91" s="247"/>
      <c r="G91" s="248"/>
      <c r="H91" s="246"/>
      <c r="I91" s="247"/>
      <c r="J91" s="247"/>
      <c r="K91" s="247"/>
      <c r="L91" s="248"/>
      <c r="M91" s="247"/>
      <c r="N91" s="247"/>
      <c r="O91" s="248"/>
    </row>
    <row r="92" spans="1:15" ht="20.100000000000001" customHeight="1" x14ac:dyDescent="0.2">
      <c r="A92" s="200" t="s">
        <v>62</v>
      </c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2"/>
    </row>
    <row r="93" spans="1:15" ht="20.100000000000001" customHeight="1" x14ac:dyDescent="0.2">
      <c r="A93" s="203"/>
      <c r="B93" s="204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5"/>
    </row>
    <row r="94" spans="1:15" ht="20.100000000000001" customHeight="1" x14ac:dyDescent="0.2">
      <c r="A94" s="203"/>
      <c r="B94" s="204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5"/>
    </row>
    <row r="95" spans="1:15" ht="20.100000000000001" customHeight="1" x14ac:dyDescent="0.2">
      <c r="A95" s="203"/>
      <c r="B95" s="204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5"/>
    </row>
    <row r="96" spans="1:15" ht="20.100000000000001" customHeight="1" x14ac:dyDescent="0.2">
      <c r="A96" s="203"/>
      <c r="B96" s="204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5"/>
    </row>
    <row r="97" spans="1:15" ht="20.100000000000001" customHeight="1" x14ac:dyDescent="0.2">
      <c r="A97" s="203"/>
      <c r="B97" s="204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5"/>
    </row>
    <row r="98" spans="1:15" ht="20.100000000000001" customHeight="1" x14ac:dyDescent="0.2">
      <c r="A98" s="203"/>
      <c r="B98" s="204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5"/>
    </row>
    <row r="99" spans="1:15" ht="20.100000000000001" customHeight="1" x14ac:dyDescent="0.2">
      <c r="A99" s="206"/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8"/>
    </row>
    <row r="100" spans="1:15" ht="20.100000000000001" customHeight="1" x14ac:dyDescent="0.2">
      <c r="A100" s="243" t="s">
        <v>131</v>
      </c>
      <c r="B100" s="244"/>
      <c r="C100" s="244"/>
      <c r="D100" s="236" t="s">
        <v>52</v>
      </c>
      <c r="E100" s="237"/>
      <c r="F100" s="249" t="s">
        <v>46</v>
      </c>
      <c r="G100" s="244" t="s">
        <v>130</v>
      </c>
      <c r="H100" s="244"/>
      <c r="I100" s="244"/>
      <c r="J100" s="249" t="s">
        <v>46</v>
      </c>
      <c r="K100" s="251" t="s">
        <v>52</v>
      </c>
      <c r="L100" s="251"/>
      <c r="M100" s="243" t="s">
        <v>123</v>
      </c>
      <c r="N100" s="244"/>
      <c r="O100" s="245"/>
    </row>
    <row r="101" spans="1:15" ht="20.100000000000001" customHeight="1" x14ac:dyDescent="0.2">
      <c r="A101" s="243"/>
      <c r="B101" s="244"/>
      <c r="C101" s="244"/>
      <c r="D101" s="236"/>
      <c r="E101" s="237"/>
      <c r="F101" s="249"/>
      <c r="G101" s="244"/>
      <c r="H101" s="244"/>
      <c r="I101" s="244"/>
      <c r="J101" s="249"/>
      <c r="K101" s="251"/>
      <c r="L101" s="251"/>
      <c r="M101" s="243"/>
      <c r="N101" s="244"/>
      <c r="O101" s="245"/>
    </row>
    <row r="102" spans="1:15" ht="20.100000000000001" customHeight="1" x14ac:dyDescent="0.2">
      <c r="A102" s="243"/>
      <c r="B102" s="244"/>
      <c r="C102" s="244"/>
      <c r="D102" s="236"/>
      <c r="E102" s="237"/>
      <c r="F102" s="249"/>
      <c r="G102" s="244"/>
      <c r="H102" s="244"/>
      <c r="I102" s="244"/>
      <c r="J102" s="249"/>
      <c r="K102" s="251"/>
      <c r="L102" s="251"/>
      <c r="M102" s="243"/>
      <c r="N102" s="244"/>
      <c r="O102" s="245"/>
    </row>
    <row r="103" spans="1:15" ht="20.100000000000001" customHeight="1" x14ac:dyDescent="0.2">
      <c r="A103" s="243"/>
      <c r="B103" s="244"/>
      <c r="C103" s="244"/>
      <c r="D103" s="236"/>
      <c r="E103" s="237"/>
      <c r="F103" s="249"/>
      <c r="G103" s="244"/>
      <c r="H103" s="244"/>
      <c r="I103" s="244"/>
      <c r="J103" s="249"/>
      <c r="K103" s="251"/>
      <c r="L103" s="251"/>
      <c r="M103" s="243"/>
      <c r="N103" s="244"/>
      <c r="O103" s="245"/>
    </row>
    <row r="104" spans="1:15" ht="20.100000000000001" customHeight="1" x14ac:dyDescent="0.2">
      <c r="A104" s="243"/>
      <c r="B104" s="244"/>
      <c r="C104" s="244"/>
      <c r="D104" s="236"/>
      <c r="E104" s="237"/>
      <c r="F104" s="249"/>
      <c r="G104" s="244"/>
      <c r="H104" s="244"/>
      <c r="I104" s="244"/>
      <c r="J104" s="249"/>
      <c r="K104" s="251"/>
      <c r="L104" s="251"/>
      <c r="M104" s="243"/>
      <c r="N104" s="244"/>
      <c r="O104" s="245"/>
    </row>
    <row r="105" spans="1:15" ht="20.100000000000001" customHeight="1" x14ac:dyDescent="0.2">
      <c r="A105" s="243"/>
      <c r="B105" s="244"/>
      <c r="C105" s="244"/>
      <c r="D105" s="236"/>
      <c r="E105" s="237"/>
      <c r="F105" s="249"/>
      <c r="G105" s="244"/>
      <c r="H105" s="244"/>
      <c r="I105" s="244"/>
      <c r="J105" s="249"/>
      <c r="K105" s="251"/>
      <c r="L105" s="251"/>
      <c r="M105" s="243"/>
      <c r="N105" s="244"/>
      <c r="O105" s="245"/>
    </row>
    <row r="106" spans="1:15" ht="20.100000000000001" customHeight="1" x14ac:dyDescent="0.2">
      <c r="A106" s="243"/>
      <c r="B106" s="244"/>
      <c r="C106" s="244"/>
      <c r="D106" s="236"/>
      <c r="E106" s="237"/>
      <c r="F106" s="249"/>
      <c r="G106" s="244"/>
      <c r="H106" s="244"/>
      <c r="I106" s="244"/>
      <c r="J106" s="249"/>
      <c r="K106" s="251"/>
      <c r="L106" s="251"/>
      <c r="M106" s="243"/>
      <c r="N106" s="244"/>
      <c r="O106" s="245"/>
    </row>
    <row r="107" spans="1:15" ht="20.100000000000001" customHeight="1" x14ac:dyDescent="0.2">
      <c r="A107" s="246"/>
      <c r="B107" s="247"/>
      <c r="C107" s="247"/>
      <c r="D107" s="238"/>
      <c r="E107" s="239"/>
      <c r="F107" s="250"/>
      <c r="G107" s="247"/>
      <c r="H107" s="247"/>
      <c r="I107" s="247"/>
      <c r="J107" s="250"/>
      <c r="K107" s="252"/>
      <c r="L107" s="252"/>
      <c r="M107" s="246"/>
      <c r="N107" s="247"/>
      <c r="O107" s="248"/>
    </row>
    <row r="109" spans="1:15" ht="30" customHeight="1" x14ac:dyDescent="0.2">
      <c r="A109" s="190" t="s">
        <v>54</v>
      </c>
      <c r="B109" s="190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190"/>
    </row>
    <row r="110" spans="1:15" ht="20.100000000000001" customHeight="1" x14ac:dyDescent="0.2">
      <c r="A110" s="240" t="s">
        <v>129</v>
      </c>
      <c r="B110" s="241"/>
      <c r="C110" s="241"/>
      <c r="D110" s="240" t="s">
        <v>161</v>
      </c>
      <c r="E110" s="241"/>
      <c r="F110" s="241"/>
      <c r="G110" s="242"/>
      <c r="H110" s="240" t="s">
        <v>158</v>
      </c>
      <c r="I110" s="241"/>
      <c r="J110" s="241"/>
      <c r="K110" s="241"/>
      <c r="L110" s="242"/>
      <c r="M110" s="241" t="s">
        <v>136</v>
      </c>
      <c r="N110" s="241"/>
      <c r="O110" s="242"/>
    </row>
    <row r="111" spans="1:15" ht="20.100000000000001" customHeight="1" x14ac:dyDescent="0.2">
      <c r="A111" s="243"/>
      <c r="B111" s="244"/>
      <c r="C111" s="244"/>
      <c r="D111" s="243"/>
      <c r="E111" s="244"/>
      <c r="F111" s="244"/>
      <c r="G111" s="245"/>
      <c r="H111" s="243"/>
      <c r="I111" s="244"/>
      <c r="J111" s="244"/>
      <c r="K111" s="244"/>
      <c r="L111" s="245"/>
      <c r="M111" s="244"/>
      <c r="N111" s="244"/>
      <c r="O111" s="245"/>
    </row>
    <row r="112" spans="1:15" ht="20.100000000000001" customHeight="1" x14ac:dyDescent="0.2">
      <c r="A112" s="243"/>
      <c r="B112" s="244"/>
      <c r="C112" s="244"/>
      <c r="D112" s="243"/>
      <c r="E112" s="244"/>
      <c r="F112" s="244"/>
      <c r="G112" s="245"/>
      <c r="H112" s="243"/>
      <c r="I112" s="244"/>
      <c r="J112" s="244"/>
      <c r="K112" s="244"/>
      <c r="L112" s="245"/>
      <c r="M112" s="244"/>
      <c r="N112" s="244"/>
      <c r="O112" s="245"/>
    </row>
    <row r="113" spans="1:15" ht="20.100000000000001" customHeight="1" x14ac:dyDescent="0.2">
      <c r="A113" s="243"/>
      <c r="B113" s="244"/>
      <c r="C113" s="244"/>
      <c r="D113" s="243"/>
      <c r="E113" s="244"/>
      <c r="F113" s="244"/>
      <c r="G113" s="245"/>
      <c r="H113" s="243"/>
      <c r="I113" s="244"/>
      <c r="J113" s="244"/>
      <c r="K113" s="244"/>
      <c r="L113" s="245"/>
      <c r="M113" s="244"/>
      <c r="N113" s="244"/>
      <c r="O113" s="245"/>
    </row>
    <row r="114" spans="1:15" ht="20.100000000000001" customHeight="1" x14ac:dyDescent="0.2">
      <c r="A114" s="243"/>
      <c r="B114" s="244"/>
      <c r="C114" s="244"/>
      <c r="D114" s="243"/>
      <c r="E114" s="244"/>
      <c r="F114" s="244"/>
      <c r="G114" s="245"/>
      <c r="H114" s="243"/>
      <c r="I114" s="244"/>
      <c r="J114" s="244"/>
      <c r="K114" s="244"/>
      <c r="L114" s="245"/>
      <c r="M114" s="244"/>
      <c r="N114" s="244"/>
      <c r="O114" s="245"/>
    </row>
    <row r="115" spans="1:15" ht="20.100000000000001" customHeight="1" x14ac:dyDescent="0.2">
      <c r="A115" s="243"/>
      <c r="B115" s="244"/>
      <c r="C115" s="244"/>
      <c r="D115" s="243"/>
      <c r="E115" s="244"/>
      <c r="F115" s="244"/>
      <c r="G115" s="245"/>
      <c r="H115" s="243"/>
      <c r="I115" s="244"/>
      <c r="J115" s="244"/>
      <c r="K115" s="244"/>
      <c r="L115" s="245"/>
      <c r="M115" s="244"/>
      <c r="N115" s="244"/>
      <c r="O115" s="245"/>
    </row>
    <row r="116" spans="1:15" ht="20.100000000000001" customHeight="1" x14ac:dyDescent="0.2">
      <c r="A116" s="243"/>
      <c r="B116" s="244"/>
      <c r="C116" s="244"/>
      <c r="D116" s="243"/>
      <c r="E116" s="244"/>
      <c r="F116" s="244"/>
      <c r="G116" s="245"/>
      <c r="H116" s="243"/>
      <c r="I116" s="244"/>
      <c r="J116" s="244"/>
      <c r="K116" s="244"/>
      <c r="L116" s="245"/>
      <c r="M116" s="244"/>
      <c r="N116" s="244"/>
      <c r="O116" s="245"/>
    </row>
    <row r="117" spans="1:15" ht="20.100000000000001" customHeight="1" x14ac:dyDescent="0.2">
      <c r="A117" s="246"/>
      <c r="B117" s="247"/>
      <c r="C117" s="247"/>
      <c r="D117" s="246"/>
      <c r="E117" s="247"/>
      <c r="F117" s="247"/>
      <c r="G117" s="248"/>
      <c r="H117" s="246"/>
      <c r="I117" s="247"/>
      <c r="J117" s="247"/>
      <c r="K117" s="247"/>
      <c r="L117" s="248"/>
      <c r="M117" s="247"/>
      <c r="N117" s="247"/>
      <c r="O117" s="248"/>
    </row>
    <row r="118" spans="1:15" ht="20.100000000000001" customHeight="1" x14ac:dyDescent="0.2">
      <c r="A118" s="200" t="s">
        <v>62</v>
      </c>
      <c r="B118" s="201"/>
      <c r="C118" s="201"/>
      <c r="D118" s="201"/>
      <c r="E118" s="201"/>
      <c r="F118" s="201"/>
      <c r="G118" s="201"/>
      <c r="H118" s="201"/>
      <c r="I118" s="201"/>
      <c r="J118" s="201"/>
      <c r="K118" s="201"/>
      <c r="L118" s="201"/>
      <c r="M118" s="201"/>
      <c r="N118" s="201"/>
      <c r="O118" s="202"/>
    </row>
    <row r="119" spans="1:15" ht="20.100000000000001" customHeight="1" x14ac:dyDescent="0.2">
      <c r="A119" s="203"/>
      <c r="B119" s="204"/>
      <c r="C119" s="204"/>
      <c r="D119" s="204"/>
      <c r="E119" s="204"/>
      <c r="F119" s="204"/>
      <c r="G119" s="204"/>
      <c r="H119" s="204"/>
      <c r="I119" s="204"/>
      <c r="J119" s="204"/>
      <c r="K119" s="204"/>
      <c r="L119" s="204"/>
      <c r="M119" s="204"/>
      <c r="N119" s="204"/>
      <c r="O119" s="205"/>
    </row>
    <row r="120" spans="1:15" ht="20.100000000000001" customHeight="1" x14ac:dyDescent="0.2">
      <c r="A120" s="203"/>
      <c r="B120" s="204"/>
      <c r="C120" s="204"/>
      <c r="D120" s="204"/>
      <c r="E120" s="204"/>
      <c r="F120" s="204"/>
      <c r="G120" s="204"/>
      <c r="H120" s="204"/>
      <c r="I120" s="204"/>
      <c r="J120" s="204"/>
      <c r="K120" s="204"/>
      <c r="L120" s="204"/>
      <c r="M120" s="204"/>
      <c r="N120" s="204"/>
      <c r="O120" s="205"/>
    </row>
    <row r="121" spans="1:15" ht="20.100000000000001" customHeight="1" x14ac:dyDescent="0.2">
      <c r="A121" s="203"/>
      <c r="B121" s="204"/>
      <c r="C121" s="204"/>
      <c r="D121" s="204"/>
      <c r="E121" s="204"/>
      <c r="F121" s="204"/>
      <c r="G121" s="204"/>
      <c r="H121" s="204"/>
      <c r="I121" s="204"/>
      <c r="J121" s="204"/>
      <c r="K121" s="204"/>
      <c r="L121" s="204"/>
      <c r="M121" s="204"/>
      <c r="N121" s="204"/>
      <c r="O121" s="205"/>
    </row>
    <row r="122" spans="1:15" ht="20.100000000000001" customHeight="1" x14ac:dyDescent="0.2">
      <c r="A122" s="203"/>
      <c r="B122" s="204"/>
      <c r="C122" s="204"/>
      <c r="D122" s="204"/>
      <c r="E122" s="204"/>
      <c r="F122" s="204"/>
      <c r="G122" s="204"/>
      <c r="H122" s="204"/>
      <c r="I122" s="204"/>
      <c r="J122" s="204"/>
      <c r="K122" s="204"/>
      <c r="L122" s="204"/>
      <c r="M122" s="204"/>
      <c r="N122" s="204"/>
      <c r="O122" s="205"/>
    </row>
    <row r="123" spans="1:15" ht="20.100000000000001" customHeight="1" x14ac:dyDescent="0.2">
      <c r="A123" s="203"/>
      <c r="B123" s="204"/>
      <c r="C123" s="204"/>
      <c r="D123" s="204"/>
      <c r="E123" s="204"/>
      <c r="F123" s="204"/>
      <c r="G123" s="204"/>
      <c r="H123" s="204"/>
      <c r="I123" s="204"/>
      <c r="J123" s="204"/>
      <c r="K123" s="204"/>
      <c r="L123" s="204"/>
      <c r="M123" s="204"/>
      <c r="N123" s="204"/>
      <c r="O123" s="205"/>
    </row>
    <row r="124" spans="1:15" ht="20.100000000000001" customHeight="1" x14ac:dyDescent="0.2">
      <c r="A124" s="203"/>
      <c r="B124" s="204"/>
      <c r="C124" s="204"/>
      <c r="D124" s="204"/>
      <c r="E124" s="204"/>
      <c r="F124" s="204"/>
      <c r="G124" s="204"/>
      <c r="H124" s="204"/>
      <c r="I124" s="204"/>
      <c r="J124" s="204"/>
      <c r="K124" s="204"/>
      <c r="L124" s="204"/>
      <c r="M124" s="204"/>
      <c r="N124" s="204"/>
      <c r="O124" s="205"/>
    </row>
    <row r="125" spans="1:15" ht="20.100000000000001" customHeight="1" x14ac:dyDescent="0.2">
      <c r="A125" s="206"/>
      <c r="B125" s="207"/>
      <c r="C125" s="207"/>
      <c r="D125" s="207"/>
      <c r="E125" s="207"/>
      <c r="F125" s="207"/>
      <c r="G125" s="207"/>
      <c r="H125" s="207"/>
      <c r="I125" s="207"/>
      <c r="J125" s="207"/>
      <c r="K125" s="207"/>
      <c r="L125" s="207"/>
      <c r="M125" s="207"/>
      <c r="N125" s="207"/>
      <c r="O125" s="208"/>
    </row>
    <row r="126" spans="1:15" ht="20.100000000000001" customHeight="1" x14ac:dyDescent="0.2">
      <c r="A126" s="243" t="s">
        <v>160</v>
      </c>
      <c r="B126" s="244"/>
      <c r="C126" s="244"/>
      <c r="D126" s="236" t="s">
        <v>52</v>
      </c>
      <c r="E126" s="237"/>
      <c r="F126" s="249" t="s">
        <v>46</v>
      </c>
      <c r="G126" s="244" t="s">
        <v>159</v>
      </c>
      <c r="H126" s="244"/>
      <c r="I126" s="244"/>
      <c r="J126" s="249" t="s">
        <v>46</v>
      </c>
      <c r="K126" s="251" t="s">
        <v>52</v>
      </c>
      <c r="L126" s="251"/>
      <c r="M126" s="243" t="s">
        <v>137</v>
      </c>
      <c r="N126" s="244"/>
      <c r="O126" s="245"/>
    </row>
    <row r="127" spans="1:15" ht="20.100000000000001" customHeight="1" x14ac:dyDescent="0.2">
      <c r="A127" s="243"/>
      <c r="B127" s="244"/>
      <c r="C127" s="244"/>
      <c r="D127" s="236"/>
      <c r="E127" s="237"/>
      <c r="F127" s="249"/>
      <c r="G127" s="244"/>
      <c r="H127" s="244"/>
      <c r="I127" s="244"/>
      <c r="J127" s="249"/>
      <c r="K127" s="251"/>
      <c r="L127" s="251"/>
      <c r="M127" s="243"/>
      <c r="N127" s="244"/>
      <c r="O127" s="245"/>
    </row>
    <row r="128" spans="1:15" ht="20.100000000000001" customHeight="1" x14ac:dyDescent="0.2">
      <c r="A128" s="243"/>
      <c r="B128" s="244"/>
      <c r="C128" s="244"/>
      <c r="D128" s="236"/>
      <c r="E128" s="237"/>
      <c r="F128" s="249"/>
      <c r="G128" s="244"/>
      <c r="H128" s="244"/>
      <c r="I128" s="244"/>
      <c r="J128" s="249"/>
      <c r="K128" s="251"/>
      <c r="L128" s="251"/>
      <c r="M128" s="243"/>
      <c r="N128" s="244"/>
      <c r="O128" s="245"/>
    </row>
    <row r="129" spans="1:15" ht="20.100000000000001" customHeight="1" x14ac:dyDescent="0.2">
      <c r="A129" s="243"/>
      <c r="B129" s="244"/>
      <c r="C129" s="244"/>
      <c r="D129" s="236"/>
      <c r="E129" s="237"/>
      <c r="F129" s="249"/>
      <c r="G129" s="244"/>
      <c r="H129" s="244"/>
      <c r="I129" s="244"/>
      <c r="J129" s="249"/>
      <c r="K129" s="251"/>
      <c r="L129" s="251"/>
      <c r="M129" s="243"/>
      <c r="N129" s="244"/>
      <c r="O129" s="245"/>
    </row>
    <row r="130" spans="1:15" ht="20.100000000000001" customHeight="1" x14ac:dyDescent="0.2">
      <c r="A130" s="243"/>
      <c r="B130" s="244"/>
      <c r="C130" s="244"/>
      <c r="D130" s="236"/>
      <c r="E130" s="237"/>
      <c r="F130" s="249"/>
      <c r="G130" s="244"/>
      <c r="H130" s="244"/>
      <c r="I130" s="244"/>
      <c r="J130" s="249"/>
      <c r="K130" s="251"/>
      <c r="L130" s="251"/>
      <c r="M130" s="243"/>
      <c r="N130" s="244"/>
      <c r="O130" s="245"/>
    </row>
    <row r="131" spans="1:15" ht="20.100000000000001" customHeight="1" x14ac:dyDescent="0.2">
      <c r="A131" s="243"/>
      <c r="B131" s="244"/>
      <c r="C131" s="244"/>
      <c r="D131" s="236"/>
      <c r="E131" s="237"/>
      <c r="F131" s="249"/>
      <c r="G131" s="244"/>
      <c r="H131" s="244"/>
      <c r="I131" s="244"/>
      <c r="J131" s="249"/>
      <c r="K131" s="251"/>
      <c r="L131" s="251"/>
      <c r="M131" s="243"/>
      <c r="N131" s="244"/>
      <c r="O131" s="245"/>
    </row>
    <row r="132" spans="1:15" ht="20.100000000000001" customHeight="1" x14ac:dyDescent="0.2">
      <c r="A132" s="243"/>
      <c r="B132" s="244"/>
      <c r="C132" s="244"/>
      <c r="D132" s="236"/>
      <c r="E132" s="237"/>
      <c r="F132" s="249"/>
      <c r="G132" s="244"/>
      <c r="H132" s="244"/>
      <c r="I132" s="244"/>
      <c r="J132" s="249"/>
      <c r="K132" s="251"/>
      <c r="L132" s="251"/>
      <c r="M132" s="243"/>
      <c r="N132" s="244"/>
      <c r="O132" s="245"/>
    </row>
    <row r="133" spans="1:15" ht="20.100000000000001" customHeight="1" x14ac:dyDescent="0.2">
      <c r="A133" s="246"/>
      <c r="B133" s="247"/>
      <c r="C133" s="247"/>
      <c r="D133" s="238"/>
      <c r="E133" s="239"/>
      <c r="F133" s="250"/>
      <c r="G133" s="247"/>
      <c r="H133" s="247"/>
      <c r="I133" s="247"/>
      <c r="J133" s="250"/>
      <c r="K133" s="252"/>
      <c r="L133" s="252"/>
      <c r="M133" s="246"/>
      <c r="N133" s="247"/>
      <c r="O133" s="248"/>
    </row>
    <row r="135" spans="1:15" ht="30" customHeight="1" x14ac:dyDescent="0.2">
      <c r="A135" s="190" t="s">
        <v>55</v>
      </c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</row>
    <row r="136" spans="1:15" ht="20.100000000000001" customHeight="1" x14ac:dyDescent="0.2">
      <c r="A136" s="240" t="s">
        <v>138</v>
      </c>
      <c r="B136" s="241"/>
      <c r="C136" s="241"/>
      <c r="D136" s="253" t="s">
        <v>56</v>
      </c>
      <c r="E136" s="254"/>
      <c r="F136" s="254"/>
      <c r="G136" s="255"/>
      <c r="H136" s="253" t="s">
        <v>57</v>
      </c>
      <c r="I136" s="254"/>
      <c r="J136" s="254"/>
      <c r="K136" s="254"/>
      <c r="L136" s="255"/>
      <c r="M136" s="254" t="s">
        <v>58</v>
      </c>
      <c r="N136" s="254"/>
      <c r="O136" s="255"/>
    </row>
    <row r="137" spans="1:15" ht="20.100000000000001" customHeight="1" x14ac:dyDescent="0.2">
      <c r="A137" s="243"/>
      <c r="B137" s="244"/>
      <c r="C137" s="244"/>
      <c r="D137" s="256"/>
      <c r="E137" s="257"/>
      <c r="F137" s="257"/>
      <c r="G137" s="258"/>
      <c r="H137" s="256"/>
      <c r="I137" s="257"/>
      <c r="J137" s="257"/>
      <c r="K137" s="257"/>
      <c r="L137" s="258"/>
      <c r="M137" s="257"/>
      <c r="N137" s="257"/>
      <c r="O137" s="258"/>
    </row>
    <row r="138" spans="1:15" ht="20.100000000000001" customHeight="1" x14ac:dyDescent="0.2">
      <c r="A138" s="243"/>
      <c r="B138" s="244"/>
      <c r="C138" s="244"/>
      <c r="D138" s="256"/>
      <c r="E138" s="257"/>
      <c r="F138" s="257"/>
      <c r="G138" s="258"/>
      <c r="H138" s="256"/>
      <c r="I138" s="257"/>
      <c r="J138" s="257"/>
      <c r="K138" s="257"/>
      <c r="L138" s="258"/>
      <c r="M138" s="257"/>
      <c r="N138" s="257"/>
      <c r="O138" s="258"/>
    </row>
    <row r="139" spans="1:15" ht="20.100000000000001" customHeight="1" x14ac:dyDescent="0.2">
      <c r="A139" s="243"/>
      <c r="B139" s="244"/>
      <c r="C139" s="244"/>
      <c r="D139" s="256"/>
      <c r="E139" s="257"/>
      <c r="F139" s="257"/>
      <c r="G139" s="258"/>
      <c r="H139" s="256"/>
      <c r="I139" s="257"/>
      <c r="J139" s="257"/>
      <c r="K139" s="257"/>
      <c r="L139" s="258"/>
      <c r="M139" s="257"/>
      <c r="N139" s="257"/>
      <c r="O139" s="258"/>
    </row>
    <row r="140" spans="1:15" ht="20.100000000000001" customHeight="1" x14ac:dyDescent="0.2">
      <c r="A140" s="243"/>
      <c r="B140" s="244"/>
      <c r="C140" s="244"/>
      <c r="D140" s="256"/>
      <c r="E140" s="257"/>
      <c r="F140" s="257"/>
      <c r="G140" s="258"/>
      <c r="H140" s="256"/>
      <c r="I140" s="257"/>
      <c r="J140" s="257"/>
      <c r="K140" s="257"/>
      <c r="L140" s="258"/>
      <c r="M140" s="257"/>
      <c r="N140" s="257"/>
      <c r="O140" s="258"/>
    </row>
    <row r="141" spans="1:15" ht="20.100000000000001" customHeight="1" x14ac:dyDescent="0.2">
      <c r="A141" s="243"/>
      <c r="B141" s="244"/>
      <c r="C141" s="244"/>
      <c r="D141" s="256"/>
      <c r="E141" s="257"/>
      <c r="F141" s="257"/>
      <c r="G141" s="258"/>
      <c r="H141" s="256"/>
      <c r="I141" s="257"/>
      <c r="J141" s="257"/>
      <c r="K141" s="257"/>
      <c r="L141" s="258"/>
      <c r="M141" s="257"/>
      <c r="N141" s="257"/>
      <c r="O141" s="258"/>
    </row>
    <row r="142" spans="1:15" ht="20.100000000000001" customHeight="1" x14ac:dyDescent="0.2">
      <c r="A142" s="243"/>
      <c r="B142" s="244"/>
      <c r="C142" s="244"/>
      <c r="D142" s="256"/>
      <c r="E142" s="257"/>
      <c r="F142" s="257"/>
      <c r="G142" s="258"/>
      <c r="H142" s="256"/>
      <c r="I142" s="257"/>
      <c r="J142" s="257"/>
      <c r="K142" s="257"/>
      <c r="L142" s="258"/>
      <c r="M142" s="257"/>
      <c r="N142" s="257"/>
      <c r="O142" s="258"/>
    </row>
    <row r="143" spans="1:15" ht="20.100000000000001" customHeight="1" x14ac:dyDescent="0.2">
      <c r="A143" s="246"/>
      <c r="B143" s="247"/>
      <c r="C143" s="247"/>
      <c r="D143" s="259"/>
      <c r="E143" s="260"/>
      <c r="F143" s="260"/>
      <c r="G143" s="261"/>
      <c r="H143" s="259"/>
      <c r="I143" s="260"/>
      <c r="J143" s="260"/>
      <c r="K143" s="260"/>
      <c r="L143" s="261"/>
      <c r="M143" s="260"/>
      <c r="N143" s="260"/>
      <c r="O143" s="261"/>
    </row>
    <row r="144" spans="1:15" ht="20.100000000000001" customHeight="1" x14ac:dyDescent="0.2">
      <c r="A144" s="200" t="s">
        <v>62</v>
      </c>
      <c r="B144" s="201"/>
      <c r="C144" s="201"/>
      <c r="D144" s="201"/>
      <c r="E144" s="201"/>
      <c r="F144" s="201"/>
      <c r="G144" s="201"/>
      <c r="H144" s="201"/>
      <c r="I144" s="201"/>
      <c r="J144" s="201"/>
      <c r="K144" s="201"/>
      <c r="L144" s="201"/>
      <c r="M144" s="201"/>
      <c r="N144" s="201"/>
      <c r="O144" s="202"/>
    </row>
    <row r="145" spans="1:15" ht="20.100000000000001" customHeight="1" x14ac:dyDescent="0.2">
      <c r="A145" s="203"/>
      <c r="B145" s="204"/>
      <c r="C145" s="204"/>
      <c r="D145" s="204"/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5"/>
    </row>
    <row r="146" spans="1:15" ht="20.100000000000001" customHeight="1" x14ac:dyDescent="0.2">
      <c r="A146" s="203"/>
      <c r="B146" s="204"/>
      <c r="C146" s="204"/>
      <c r="D146" s="204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5"/>
    </row>
    <row r="147" spans="1:15" ht="20.100000000000001" customHeight="1" x14ac:dyDescent="0.2">
      <c r="A147" s="203"/>
      <c r="B147" s="204"/>
      <c r="C147" s="204"/>
      <c r="D147" s="204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5"/>
    </row>
    <row r="148" spans="1:15" ht="20.100000000000001" customHeight="1" x14ac:dyDescent="0.2">
      <c r="A148" s="203"/>
      <c r="B148" s="204"/>
      <c r="C148" s="204"/>
      <c r="D148" s="204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5"/>
    </row>
    <row r="149" spans="1:15" ht="20.100000000000001" customHeight="1" x14ac:dyDescent="0.2">
      <c r="A149" s="203"/>
      <c r="B149" s="204"/>
      <c r="C149" s="204"/>
      <c r="D149" s="204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5"/>
    </row>
    <row r="150" spans="1:15" ht="20.100000000000001" customHeight="1" x14ac:dyDescent="0.2">
      <c r="A150" s="203"/>
      <c r="B150" s="204"/>
      <c r="C150" s="204"/>
      <c r="D150" s="204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5"/>
    </row>
    <row r="151" spans="1:15" ht="20.100000000000001" customHeight="1" x14ac:dyDescent="0.2">
      <c r="A151" s="206"/>
      <c r="B151" s="207"/>
      <c r="C151" s="207"/>
      <c r="D151" s="207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8"/>
    </row>
    <row r="152" spans="1:15" ht="20.100000000000001" customHeight="1" x14ac:dyDescent="0.2">
      <c r="A152" s="243" t="s">
        <v>162</v>
      </c>
      <c r="B152" s="244"/>
      <c r="C152" s="244"/>
      <c r="D152" s="236" t="s">
        <v>52</v>
      </c>
      <c r="E152" s="237"/>
      <c r="F152" s="249" t="s">
        <v>46</v>
      </c>
      <c r="G152" s="244" t="s">
        <v>144</v>
      </c>
      <c r="H152" s="244"/>
      <c r="I152" s="244"/>
      <c r="J152" s="249" t="s">
        <v>46</v>
      </c>
      <c r="K152" s="251" t="s">
        <v>52</v>
      </c>
      <c r="L152" s="251"/>
      <c r="M152" s="243" t="s">
        <v>163</v>
      </c>
      <c r="N152" s="244"/>
      <c r="O152" s="245"/>
    </row>
    <row r="153" spans="1:15" ht="20.100000000000001" customHeight="1" x14ac:dyDescent="0.2">
      <c r="A153" s="243"/>
      <c r="B153" s="244"/>
      <c r="C153" s="244"/>
      <c r="D153" s="236"/>
      <c r="E153" s="237"/>
      <c r="F153" s="249"/>
      <c r="G153" s="244"/>
      <c r="H153" s="244"/>
      <c r="I153" s="244"/>
      <c r="J153" s="249"/>
      <c r="K153" s="251"/>
      <c r="L153" s="251"/>
      <c r="M153" s="243"/>
      <c r="N153" s="244"/>
      <c r="O153" s="245"/>
    </row>
    <row r="154" spans="1:15" ht="20.100000000000001" customHeight="1" x14ac:dyDescent="0.2">
      <c r="A154" s="243"/>
      <c r="B154" s="244"/>
      <c r="C154" s="244"/>
      <c r="D154" s="236"/>
      <c r="E154" s="237"/>
      <c r="F154" s="249"/>
      <c r="G154" s="244"/>
      <c r="H154" s="244"/>
      <c r="I154" s="244"/>
      <c r="J154" s="249"/>
      <c r="K154" s="251"/>
      <c r="L154" s="251"/>
      <c r="M154" s="243"/>
      <c r="N154" s="244"/>
      <c r="O154" s="245"/>
    </row>
    <row r="155" spans="1:15" ht="20.100000000000001" customHeight="1" x14ac:dyDescent="0.2">
      <c r="A155" s="243"/>
      <c r="B155" s="244"/>
      <c r="C155" s="244"/>
      <c r="D155" s="236"/>
      <c r="E155" s="237"/>
      <c r="F155" s="249"/>
      <c r="G155" s="244"/>
      <c r="H155" s="244"/>
      <c r="I155" s="244"/>
      <c r="J155" s="249"/>
      <c r="K155" s="251"/>
      <c r="L155" s="251"/>
      <c r="M155" s="243"/>
      <c r="N155" s="244"/>
      <c r="O155" s="245"/>
    </row>
    <row r="156" spans="1:15" ht="20.100000000000001" customHeight="1" x14ac:dyDescent="0.2">
      <c r="A156" s="243"/>
      <c r="B156" s="244"/>
      <c r="C156" s="244"/>
      <c r="D156" s="236"/>
      <c r="E156" s="237"/>
      <c r="F156" s="249"/>
      <c r="G156" s="244"/>
      <c r="H156" s="244"/>
      <c r="I156" s="244"/>
      <c r="J156" s="249"/>
      <c r="K156" s="251"/>
      <c r="L156" s="251"/>
      <c r="M156" s="243"/>
      <c r="N156" s="244"/>
      <c r="O156" s="245"/>
    </row>
    <row r="157" spans="1:15" ht="20.100000000000001" customHeight="1" x14ac:dyDescent="0.2">
      <c r="A157" s="243"/>
      <c r="B157" s="244"/>
      <c r="C157" s="244"/>
      <c r="D157" s="236"/>
      <c r="E157" s="237"/>
      <c r="F157" s="249"/>
      <c r="G157" s="244"/>
      <c r="H157" s="244"/>
      <c r="I157" s="244"/>
      <c r="J157" s="249"/>
      <c r="K157" s="251"/>
      <c r="L157" s="251"/>
      <c r="M157" s="243"/>
      <c r="N157" s="244"/>
      <c r="O157" s="245"/>
    </row>
    <row r="158" spans="1:15" ht="20.100000000000001" customHeight="1" x14ac:dyDescent="0.2">
      <c r="A158" s="243"/>
      <c r="B158" s="244"/>
      <c r="C158" s="244"/>
      <c r="D158" s="236"/>
      <c r="E158" s="237"/>
      <c r="F158" s="249"/>
      <c r="G158" s="244"/>
      <c r="H158" s="244"/>
      <c r="I158" s="244"/>
      <c r="J158" s="249"/>
      <c r="K158" s="251"/>
      <c r="L158" s="251"/>
      <c r="M158" s="243"/>
      <c r="N158" s="244"/>
      <c r="O158" s="245"/>
    </row>
    <row r="159" spans="1:15" ht="20.100000000000001" customHeight="1" x14ac:dyDescent="0.2">
      <c r="A159" s="246"/>
      <c r="B159" s="247"/>
      <c r="C159" s="247"/>
      <c r="D159" s="238"/>
      <c r="E159" s="239"/>
      <c r="F159" s="250"/>
      <c r="G159" s="247"/>
      <c r="H159" s="247"/>
      <c r="I159" s="247"/>
      <c r="J159" s="250"/>
      <c r="K159" s="252"/>
      <c r="L159" s="252"/>
      <c r="M159" s="246"/>
      <c r="N159" s="247"/>
      <c r="O159" s="248"/>
    </row>
    <row r="161" spans="1:15" x14ac:dyDescent="0.2">
      <c r="A161" s="188" t="s">
        <v>59</v>
      </c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</row>
    <row r="162" spans="1:15" x14ac:dyDescent="0.2">
      <c r="A162" s="188"/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</row>
    <row r="163" spans="1:15" x14ac:dyDescent="0.2">
      <c r="A163" s="188"/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</row>
    <row r="165" spans="1:15" ht="30" customHeight="1" x14ac:dyDescent="0.2">
      <c r="A165" s="190" t="s">
        <v>53</v>
      </c>
      <c r="B165" s="190"/>
      <c r="C165" s="190"/>
      <c r="D165" s="190"/>
      <c r="E165" s="190"/>
      <c r="F165" s="190"/>
      <c r="G165" s="190"/>
      <c r="H165" s="190"/>
      <c r="I165" s="190"/>
      <c r="J165" s="190"/>
      <c r="K165" s="190"/>
      <c r="L165" s="190"/>
      <c r="M165" s="190"/>
      <c r="N165" s="190"/>
      <c r="O165" s="190"/>
    </row>
    <row r="166" spans="1:15" ht="17.100000000000001" customHeight="1" x14ac:dyDescent="0.2">
      <c r="A166" s="240" t="s">
        <v>164</v>
      </c>
      <c r="B166" s="241"/>
      <c r="C166" s="241"/>
      <c r="D166" s="240" t="s">
        <v>165</v>
      </c>
      <c r="E166" s="241"/>
      <c r="F166" s="241"/>
      <c r="G166" s="242"/>
      <c r="H166" s="240" t="s">
        <v>166</v>
      </c>
      <c r="I166" s="241"/>
      <c r="J166" s="241"/>
      <c r="K166" s="241"/>
      <c r="L166" s="242"/>
      <c r="M166" s="241" t="s">
        <v>145</v>
      </c>
      <c r="N166" s="241"/>
      <c r="O166" s="242"/>
    </row>
    <row r="167" spans="1:15" ht="17.100000000000001" customHeight="1" x14ac:dyDescent="0.2">
      <c r="A167" s="243"/>
      <c r="B167" s="244"/>
      <c r="C167" s="244"/>
      <c r="D167" s="243"/>
      <c r="E167" s="244"/>
      <c r="F167" s="244"/>
      <c r="G167" s="245"/>
      <c r="H167" s="243"/>
      <c r="I167" s="244"/>
      <c r="J167" s="244"/>
      <c r="K167" s="244"/>
      <c r="L167" s="245"/>
      <c r="M167" s="244"/>
      <c r="N167" s="244"/>
      <c r="O167" s="245"/>
    </row>
    <row r="168" spans="1:15" ht="17.100000000000001" customHeight="1" x14ac:dyDescent="0.2">
      <c r="A168" s="243"/>
      <c r="B168" s="244"/>
      <c r="C168" s="244"/>
      <c r="D168" s="243"/>
      <c r="E168" s="244"/>
      <c r="F168" s="244"/>
      <c r="G168" s="245"/>
      <c r="H168" s="243"/>
      <c r="I168" s="244"/>
      <c r="J168" s="244"/>
      <c r="K168" s="244"/>
      <c r="L168" s="245"/>
      <c r="M168" s="244"/>
      <c r="N168" s="244"/>
      <c r="O168" s="245"/>
    </row>
    <row r="169" spans="1:15" ht="17.100000000000001" customHeight="1" x14ac:dyDescent="0.2">
      <c r="A169" s="243"/>
      <c r="B169" s="244"/>
      <c r="C169" s="244"/>
      <c r="D169" s="243"/>
      <c r="E169" s="244"/>
      <c r="F169" s="244"/>
      <c r="G169" s="245"/>
      <c r="H169" s="243"/>
      <c r="I169" s="244"/>
      <c r="J169" s="244"/>
      <c r="K169" s="244"/>
      <c r="L169" s="245"/>
      <c r="M169" s="244"/>
      <c r="N169" s="244"/>
      <c r="O169" s="245"/>
    </row>
    <row r="170" spans="1:15" ht="17.100000000000001" customHeight="1" x14ac:dyDescent="0.2">
      <c r="A170" s="243"/>
      <c r="B170" s="244"/>
      <c r="C170" s="244"/>
      <c r="D170" s="243"/>
      <c r="E170" s="244"/>
      <c r="F170" s="244"/>
      <c r="G170" s="245"/>
      <c r="H170" s="243"/>
      <c r="I170" s="244"/>
      <c r="J170" s="244"/>
      <c r="K170" s="244"/>
      <c r="L170" s="245"/>
      <c r="M170" s="244"/>
      <c r="N170" s="244"/>
      <c r="O170" s="245"/>
    </row>
    <row r="171" spans="1:15" ht="17.100000000000001" customHeight="1" x14ac:dyDescent="0.2">
      <c r="A171" s="243"/>
      <c r="B171" s="244"/>
      <c r="C171" s="244"/>
      <c r="D171" s="243"/>
      <c r="E171" s="244"/>
      <c r="F171" s="244"/>
      <c r="G171" s="245"/>
      <c r="H171" s="243"/>
      <c r="I171" s="244"/>
      <c r="J171" s="244"/>
      <c r="K171" s="244"/>
      <c r="L171" s="245"/>
      <c r="M171" s="244"/>
      <c r="N171" s="244"/>
      <c r="O171" s="245"/>
    </row>
    <row r="172" spans="1:15" ht="17.100000000000001" customHeight="1" x14ac:dyDescent="0.2">
      <c r="A172" s="243"/>
      <c r="B172" s="244"/>
      <c r="C172" s="244"/>
      <c r="D172" s="243"/>
      <c r="E172" s="244"/>
      <c r="F172" s="244"/>
      <c r="G172" s="245"/>
      <c r="H172" s="243"/>
      <c r="I172" s="244"/>
      <c r="J172" s="244"/>
      <c r="K172" s="244"/>
      <c r="L172" s="245"/>
      <c r="M172" s="244"/>
      <c r="N172" s="244"/>
      <c r="O172" s="245"/>
    </row>
    <row r="173" spans="1:15" ht="17.100000000000001" customHeight="1" x14ac:dyDescent="0.2">
      <c r="A173" s="246"/>
      <c r="B173" s="247"/>
      <c r="C173" s="247"/>
      <c r="D173" s="246"/>
      <c r="E173" s="247"/>
      <c r="F173" s="247"/>
      <c r="G173" s="248"/>
      <c r="H173" s="246"/>
      <c r="I173" s="247"/>
      <c r="J173" s="247"/>
      <c r="K173" s="247"/>
      <c r="L173" s="248"/>
      <c r="M173" s="247"/>
      <c r="N173" s="247"/>
      <c r="O173" s="248"/>
    </row>
    <row r="174" spans="1:15" ht="17.100000000000001" customHeight="1" x14ac:dyDescent="0.2">
      <c r="A174" s="200" t="s">
        <v>62</v>
      </c>
      <c r="B174" s="201"/>
      <c r="C174" s="201"/>
      <c r="D174" s="201"/>
      <c r="E174" s="201"/>
      <c r="F174" s="201"/>
      <c r="G174" s="201"/>
      <c r="H174" s="201"/>
      <c r="I174" s="201"/>
      <c r="J174" s="201"/>
      <c r="K174" s="201"/>
      <c r="L174" s="201"/>
      <c r="M174" s="201"/>
      <c r="N174" s="201"/>
      <c r="O174" s="202"/>
    </row>
    <row r="175" spans="1:15" ht="17.100000000000001" customHeight="1" x14ac:dyDescent="0.2">
      <c r="A175" s="203"/>
      <c r="B175" s="204"/>
      <c r="C175" s="204"/>
      <c r="D175" s="204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5"/>
    </row>
    <row r="176" spans="1:15" ht="17.100000000000001" customHeight="1" x14ac:dyDescent="0.2">
      <c r="A176" s="203"/>
      <c r="B176" s="204"/>
      <c r="C176" s="204"/>
      <c r="D176" s="204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5"/>
    </row>
    <row r="177" spans="1:15" ht="17.100000000000001" customHeight="1" x14ac:dyDescent="0.2">
      <c r="A177" s="203"/>
      <c r="B177" s="204"/>
      <c r="C177" s="204"/>
      <c r="D177" s="204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5"/>
    </row>
    <row r="178" spans="1:15" ht="17.100000000000001" customHeight="1" x14ac:dyDescent="0.2">
      <c r="A178" s="203"/>
      <c r="B178" s="204"/>
      <c r="C178" s="204"/>
      <c r="D178" s="204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5"/>
    </row>
    <row r="179" spans="1:15" ht="17.100000000000001" customHeight="1" x14ac:dyDescent="0.2">
      <c r="A179" s="203"/>
      <c r="B179" s="204"/>
      <c r="C179" s="204"/>
      <c r="D179" s="204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5"/>
    </row>
    <row r="180" spans="1:15" ht="17.100000000000001" customHeight="1" x14ac:dyDescent="0.2">
      <c r="A180" s="203"/>
      <c r="B180" s="204"/>
      <c r="C180" s="204"/>
      <c r="D180" s="204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5"/>
    </row>
    <row r="181" spans="1:15" ht="17.100000000000001" customHeight="1" x14ac:dyDescent="0.2">
      <c r="A181" s="206"/>
      <c r="B181" s="207"/>
      <c r="C181" s="207"/>
      <c r="D181" s="207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8"/>
    </row>
    <row r="182" spans="1:15" ht="17.100000000000001" customHeight="1" x14ac:dyDescent="0.2">
      <c r="A182" s="243" t="s">
        <v>146</v>
      </c>
      <c r="B182" s="244"/>
      <c r="C182" s="244"/>
      <c r="D182" s="236" t="s">
        <v>52</v>
      </c>
      <c r="E182" s="237"/>
      <c r="F182" s="249" t="s">
        <v>46</v>
      </c>
      <c r="G182" s="244" t="s">
        <v>167</v>
      </c>
      <c r="H182" s="244"/>
      <c r="I182" s="244"/>
      <c r="J182" s="249" t="s">
        <v>46</v>
      </c>
      <c r="K182" s="251" t="s">
        <v>52</v>
      </c>
      <c r="L182" s="251"/>
      <c r="M182" s="243" t="s">
        <v>168</v>
      </c>
      <c r="N182" s="244"/>
      <c r="O182" s="245"/>
    </row>
    <row r="183" spans="1:15" ht="17.100000000000001" customHeight="1" x14ac:dyDescent="0.2">
      <c r="A183" s="243"/>
      <c r="B183" s="244"/>
      <c r="C183" s="244"/>
      <c r="D183" s="236"/>
      <c r="E183" s="237"/>
      <c r="F183" s="249"/>
      <c r="G183" s="244"/>
      <c r="H183" s="244"/>
      <c r="I183" s="244"/>
      <c r="J183" s="249"/>
      <c r="K183" s="251"/>
      <c r="L183" s="251"/>
      <c r="M183" s="243"/>
      <c r="N183" s="244"/>
      <c r="O183" s="245"/>
    </row>
    <row r="184" spans="1:15" ht="17.100000000000001" customHeight="1" x14ac:dyDescent="0.2">
      <c r="A184" s="243"/>
      <c r="B184" s="244"/>
      <c r="C184" s="244"/>
      <c r="D184" s="236"/>
      <c r="E184" s="237"/>
      <c r="F184" s="249"/>
      <c r="G184" s="244"/>
      <c r="H184" s="244"/>
      <c r="I184" s="244"/>
      <c r="J184" s="249"/>
      <c r="K184" s="251"/>
      <c r="L184" s="251"/>
      <c r="M184" s="243"/>
      <c r="N184" s="244"/>
      <c r="O184" s="245"/>
    </row>
    <row r="185" spans="1:15" ht="17.100000000000001" customHeight="1" x14ac:dyDescent="0.2">
      <c r="A185" s="243"/>
      <c r="B185" s="244"/>
      <c r="C185" s="244"/>
      <c r="D185" s="236"/>
      <c r="E185" s="237"/>
      <c r="F185" s="249"/>
      <c r="G185" s="244"/>
      <c r="H185" s="244"/>
      <c r="I185" s="244"/>
      <c r="J185" s="249"/>
      <c r="K185" s="251"/>
      <c r="L185" s="251"/>
      <c r="M185" s="243"/>
      <c r="N185" s="244"/>
      <c r="O185" s="245"/>
    </row>
    <row r="186" spans="1:15" ht="17.100000000000001" customHeight="1" x14ac:dyDescent="0.2">
      <c r="A186" s="243"/>
      <c r="B186" s="244"/>
      <c r="C186" s="244"/>
      <c r="D186" s="236"/>
      <c r="E186" s="237"/>
      <c r="F186" s="249"/>
      <c r="G186" s="244"/>
      <c r="H186" s="244"/>
      <c r="I186" s="244"/>
      <c r="J186" s="249"/>
      <c r="K186" s="251"/>
      <c r="L186" s="251"/>
      <c r="M186" s="243"/>
      <c r="N186" s="244"/>
      <c r="O186" s="245"/>
    </row>
    <row r="187" spans="1:15" ht="17.100000000000001" customHeight="1" x14ac:dyDescent="0.2">
      <c r="A187" s="243"/>
      <c r="B187" s="244"/>
      <c r="C187" s="244"/>
      <c r="D187" s="236"/>
      <c r="E187" s="237"/>
      <c r="F187" s="249"/>
      <c r="G187" s="244"/>
      <c r="H187" s="244"/>
      <c r="I187" s="244"/>
      <c r="J187" s="249"/>
      <c r="K187" s="251"/>
      <c r="L187" s="251"/>
      <c r="M187" s="243"/>
      <c r="N187" s="244"/>
      <c r="O187" s="245"/>
    </row>
    <row r="188" spans="1:15" ht="17.100000000000001" customHeight="1" x14ac:dyDescent="0.2">
      <c r="A188" s="243"/>
      <c r="B188" s="244"/>
      <c r="C188" s="244"/>
      <c r="D188" s="236"/>
      <c r="E188" s="237"/>
      <c r="F188" s="249"/>
      <c r="G188" s="244"/>
      <c r="H188" s="244"/>
      <c r="I188" s="244"/>
      <c r="J188" s="249"/>
      <c r="K188" s="251"/>
      <c r="L188" s="251"/>
      <c r="M188" s="243"/>
      <c r="N188" s="244"/>
      <c r="O188" s="245"/>
    </row>
    <row r="189" spans="1:15" ht="17.100000000000001" customHeight="1" x14ac:dyDescent="0.2">
      <c r="A189" s="246"/>
      <c r="B189" s="247"/>
      <c r="C189" s="247"/>
      <c r="D189" s="238"/>
      <c r="E189" s="239"/>
      <c r="F189" s="250"/>
      <c r="G189" s="247"/>
      <c r="H189" s="247"/>
      <c r="I189" s="247"/>
      <c r="J189" s="250"/>
      <c r="K189" s="252"/>
      <c r="L189" s="252"/>
      <c r="M189" s="246"/>
      <c r="N189" s="247"/>
      <c r="O189" s="248"/>
    </row>
    <row r="192" spans="1:15" ht="30" customHeight="1" x14ac:dyDescent="0.2">
      <c r="A192" s="190" t="s">
        <v>54</v>
      </c>
      <c r="B192" s="190"/>
      <c r="C192" s="190"/>
      <c r="D192" s="190"/>
      <c r="E192" s="190"/>
      <c r="F192" s="190"/>
      <c r="G192" s="190"/>
      <c r="H192" s="190"/>
      <c r="I192" s="190"/>
      <c r="J192" s="190"/>
      <c r="K192" s="190"/>
      <c r="L192" s="190"/>
      <c r="M192" s="190"/>
      <c r="N192" s="190"/>
      <c r="O192" s="190"/>
    </row>
    <row r="193" spans="1:15" ht="20.100000000000001" customHeight="1" x14ac:dyDescent="0.2">
      <c r="A193" s="240" t="s">
        <v>147</v>
      </c>
      <c r="B193" s="241"/>
      <c r="C193" s="241"/>
      <c r="D193" s="240" t="s">
        <v>139</v>
      </c>
      <c r="E193" s="241"/>
      <c r="F193" s="241"/>
      <c r="G193" s="242"/>
      <c r="H193" s="240" t="s">
        <v>148</v>
      </c>
      <c r="I193" s="241"/>
      <c r="J193" s="241"/>
      <c r="K193" s="241"/>
      <c r="L193" s="242"/>
      <c r="M193" s="241" t="s">
        <v>149</v>
      </c>
      <c r="N193" s="241"/>
      <c r="O193" s="242"/>
    </row>
    <row r="194" spans="1:15" ht="20.100000000000001" customHeight="1" x14ac:dyDescent="0.2">
      <c r="A194" s="243"/>
      <c r="B194" s="244"/>
      <c r="C194" s="244"/>
      <c r="D194" s="243"/>
      <c r="E194" s="244"/>
      <c r="F194" s="244"/>
      <c r="G194" s="245"/>
      <c r="H194" s="243"/>
      <c r="I194" s="244"/>
      <c r="J194" s="244"/>
      <c r="K194" s="244"/>
      <c r="L194" s="245"/>
      <c r="M194" s="244"/>
      <c r="N194" s="244"/>
      <c r="O194" s="245"/>
    </row>
    <row r="195" spans="1:15" ht="20.100000000000001" customHeight="1" x14ac:dyDescent="0.2">
      <c r="A195" s="243"/>
      <c r="B195" s="244"/>
      <c r="C195" s="244"/>
      <c r="D195" s="243"/>
      <c r="E195" s="244"/>
      <c r="F195" s="244"/>
      <c r="G195" s="245"/>
      <c r="H195" s="243"/>
      <c r="I195" s="244"/>
      <c r="J195" s="244"/>
      <c r="K195" s="244"/>
      <c r="L195" s="245"/>
      <c r="M195" s="244"/>
      <c r="N195" s="244"/>
      <c r="O195" s="245"/>
    </row>
    <row r="196" spans="1:15" ht="20.100000000000001" customHeight="1" x14ac:dyDescent="0.2">
      <c r="A196" s="243"/>
      <c r="B196" s="244"/>
      <c r="C196" s="244"/>
      <c r="D196" s="243"/>
      <c r="E196" s="244"/>
      <c r="F196" s="244"/>
      <c r="G196" s="245"/>
      <c r="H196" s="243"/>
      <c r="I196" s="244"/>
      <c r="J196" s="244"/>
      <c r="K196" s="244"/>
      <c r="L196" s="245"/>
      <c r="M196" s="244"/>
      <c r="N196" s="244"/>
      <c r="O196" s="245"/>
    </row>
    <row r="197" spans="1:15" ht="20.100000000000001" customHeight="1" x14ac:dyDescent="0.2">
      <c r="A197" s="243"/>
      <c r="B197" s="244"/>
      <c r="C197" s="244"/>
      <c r="D197" s="243"/>
      <c r="E197" s="244"/>
      <c r="F197" s="244"/>
      <c r="G197" s="245"/>
      <c r="H197" s="243"/>
      <c r="I197" s="244"/>
      <c r="J197" s="244"/>
      <c r="K197" s="244"/>
      <c r="L197" s="245"/>
      <c r="M197" s="244"/>
      <c r="N197" s="244"/>
      <c r="O197" s="245"/>
    </row>
    <row r="198" spans="1:15" ht="20.100000000000001" customHeight="1" x14ac:dyDescent="0.2">
      <c r="A198" s="243"/>
      <c r="B198" s="244"/>
      <c r="C198" s="244"/>
      <c r="D198" s="243"/>
      <c r="E198" s="244"/>
      <c r="F198" s="244"/>
      <c r="G198" s="245"/>
      <c r="H198" s="243"/>
      <c r="I198" s="244"/>
      <c r="J198" s="244"/>
      <c r="K198" s="244"/>
      <c r="L198" s="245"/>
      <c r="M198" s="244"/>
      <c r="N198" s="244"/>
      <c r="O198" s="245"/>
    </row>
    <row r="199" spans="1:15" ht="20.100000000000001" customHeight="1" x14ac:dyDescent="0.2">
      <c r="A199" s="243"/>
      <c r="B199" s="244"/>
      <c r="C199" s="244"/>
      <c r="D199" s="243"/>
      <c r="E199" s="244"/>
      <c r="F199" s="244"/>
      <c r="G199" s="245"/>
      <c r="H199" s="243"/>
      <c r="I199" s="244"/>
      <c r="J199" s="244"/>
      <c r="K199" s="244"/>
      <c r="L199" s="245"/>
      <c r="M199" s="244"/>
      <c r="N199" s="244"/>
      <c r="O199" s="245"/>
    </row>
    <row r="200" spans="1:15" ht="20.100000000000001" customHeight="1" x14ac:dyDescent="0.2">
      <c r="A200" s="246"/>
      <c r="B200" s="247"/>
      <c r="C200" s="247"/>
      <c r="D200" s="246"/>
      <c r="E200" s="247"/>
      <c r="F200" s="247"/>
      <c r="G200" s="248"/>
      <c r="H200" s="246"/>
      <c r="I200" s="247"/>
      <c r="J200" s="247"/>
      <c r="K200" s="247"/>
      <c r="L200" s="248"/>
      <c r="M200" s="247"/>
      <c r="N200" s="247"/>
      <c r="O200" s="248"/>
    </row>
    <row r="201" spans="1:15" ht="20.100000000000001" customHeight="1" x14ac:dyDescent="0.2">
      <c r="A201" s="200" t="s">
        <v>62</v>
      </c>
      <c r="B201" s="201"/>
      <c r="C201" s="201"/>
      <c r="D201" s="201"/>
      <c r="E201" s="201"/>
      <c r="F201" s="201"/>
      <c r="G201" s="201"/>
      <c r="H201" s="201"/>
      <c r="I201" s="201"/>
      <c r="J201" s="201"/>
      <c r="K201" s="201"/>
      <c r="L201" s="201"/>
      <c r="M201" s="201"/>
      <c r="N201" s="201"/>
      <c r="O201" s="202"/>
    </row>
    <row r="202" spans="1:15" ht="20.100000000000001" customHeight="1" x14ac:dyDescent="0.2">
      <c r="A202" s="203"/>
      <c r="B202" s="204"/>
      <c r="C202" s="204"/>
      <c r="D202" s="204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5"/>
    </row>
    <row r="203" spans="1:15" ht="20.100000000000001" customHeight="1" x14ac:dyDescent="0.2">
      <c r="A203" s="203"/>
      <c r="B203" s="204"/>
      <c r="C203" s="204"/>
      <c r="D203" s="204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5"/>
    </row>
    <row r="204" spans="1:15" ht="20.100000000000001" customHeight="1" x14ac:dyDescent="0.2">
      <c r="A204" s="203"/>
      <c r="B204" s="204"/>
      <c r="C204" s="204"/>
      <c r="D204" s="204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5"/>
    </row>
    <row r="205" spans="1:15" ht="20.100000000000001" customHeight="1" x14ac:dyDescent="0.2">
      <c r="A205" s="203"/>
      <c r="B205" s="204"/>
      <c r="C205" s="204"/>
      <c r="D205" s="204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5"/>
    </row>
    <row r="206" spans="1:15" ht="20.100000000000001" customHeight="1" x14ac:dyDescent="0.2">
      <c r="A206" s="203"/>
      <c r="B206" s="204"/>
      <c r="C206" s="204"/>
      <c r="D206" s="204"/>
      <c r="E206" s="204"/>
      <c r="F206" s="204"/>
      <c r="G206" s="204"/>
      <c r="H206" s="204"/>
      <c r="I206" s="204"/>
      <c r="J206" s="204"/>
      <c r="K206" s="204"/>
      <c r="L206" s="204"/>
      <c r="M206" s="204"/>
      <c r="N206" s="204"/>
      <c r="O206" s="205"/>
    </row>
    <row r="207" spans="1:15" ht="20.100000000000001" customHeight="1" x14ac:dyDescent="0.2">
      <c r="A207" s="203"/>
      <c r="B207" s="204"/>
      <c r="C207" s="204"/>
      <c r="D207" s="204"/>
      <c r="E207" s="204"/>
      <c r="F207" s="204"/>
      <c r="G207" s="204"/>
      <c r="H207" s="204"/>
      <c r="I207" s="204"/>
      <c r="J207" s="204"/>
      <c r="K207" s="204"/>
      <c r="L207" s="204"/>
      <c r="M207" s="204"/>
      <c r="N207" s="204"/>
      <c r="O207" s="205"/>
    </row>
    <row r="208" spans="1:15" ht="20.100000000000001" customHeight="1" x14ac:dyDescent="0.2">
      <c r="A208" s="206"/>
      <c r="B208" s="207"/>
      <c r="C208" s="207"/>
      <c r="D208" s="207"/>
      <c r="E208" s="207"/>
      <c r="F208" s="207"/>
      <c r="G208" s="207"/>
      <c r="H208" s="207"/>
      <c r="I208" s="207"/>
      <c r="J208" s="207"/>
      <c r="K208" s="207"/>
      <c r="L208" s="207"/>
      <c r="M208" s="207"/>
      <c r="N208" s="207"/>
      <c r="O208" s="208"/>
    </row>
    <row r="209" spans="1:15" ht="20.100000000000001" customHeight="1" x14ac:dyDescent="0.2">
      <c r="A209" s="243" t="s">
        <v>151</v>
      </c>
      <c r="B209" s="244"/>
      <c r="C209" s="244"/>
      <c r="D209" s="236" t="s">
        <v>52</v>
      </c>
      <c r="E209" s="237"/>
      <c r="F209" s="249" t="s">
        <v>46</v>
      </c>
      <c r="G209" s="244" t="s">
        <v>150</v>
      </c>
      <c r="H209" s="244"/>
      <c r="I209" s="244"/>
      <c r="J209" s="249" t="s">
        <v>46</v>
      </c>
      <c r="K209" s="251" t="s">
        <v>52</v>
      </c>
      <c r="L209" s="251"/>
      <c r="M209" s="243" t="s">
        <v>140</v>
      </c>
      <c r="N209" s="244"/>
      <c r="O209" s="245"/>
    </row>
    <row r="210" spans="1:15" ht="20.100000000000001" customHeight="1" x14ac:dyDescent="0.2">
      <c r="A210" s="243"/>
      <c r="B210" s="244"/>
      <c r="C210" s="244"/>
      <c r="D210" s="236"/>
      <c r="E210" s="237"/>
      <c r="F210" s="249"/>
      <c r="G210" s="244"/>
      <c r="H210" s="244"/>
      <c r="I210" s="244"/>
      <c r="J210" s="249"/>
      <c r="K210" s="251"/>
      <c r="L210" s="251"/>
      <c r="M210" s="243"/>
      <c r="N210" s="244"/>
      <c r="O210" s="245"/>
    </row>
    <row r="211" spans="1:15" ht="20.100000000000001" customHeight="1" x14ac:dyDescent="0.2">
      <c r="A211" s="243"/>
      <c r="B211" s="244"/>
      <c r="C211" s="244"/>
      <c r="D211" s="236"/>
      <c r="E211" s="237"/>
      <c r="F211" s="249"/>
      <c r="G211" s="244"/>
      <c r="H211" s="244"/>
      <c r="I211" s="244"/>
      <c r="J211" s="249"/>
      <c r="K211" s="251"/>
      <c r="L211" s="251"/>
      <c r="M211" s="243"/>
      <c r="N211" s="244"/>
      <c r="O211" s="245"/>
    </row>
    <row r="212" spans="1:15" ht="20.100000000000001" customHeight="1" x14ac:dyDescent="0.2">
      <c r="A212" s="243"/>
      <c r="B212" s="244"/>
      <c r="C212" s="244"/>
      <c r="D212" s="236"/>
      <c r="E212" s="237"/>
      <c r="F212" s="249"/>
      <c r="G212" s="244"/>
      <c r="H212" s="244"/>
      <c r="I212" s="244"/>
      <c r="J212" s="249"/>
      <c r="K212" s="251"/>
      <c r="L212" s="251"/>
      <c r="M212" s="243"/>
      <c r="N212" s="244"/>
      <c r="O212" s="245"/>
    </row>
    <row r="213" spans="1:15" ht="20.100000000000001" customHeight="1" x14ac:dyDescent="0.2">
      <c r="A213" s="243"/>
      <c r="B213" s="244"/>
      <c r="C213" s="244"/>
      <c r="D213" s="236"/>
      <c r="E213" s="237"/>
      <c r="F213" s="249"/>
      <c r="G213" s="244"/>
      <c r="H213" s="244"/>
      <c r="I213" s="244"/>
      <c r="J213" s="249"/>
      <c r="K213" s="251"/>
      <c r="L213" s="251"/>
      <c r="M213" s="243"/>
      <c r="N213" s="244"/>
      <c r="O213" s="245"/>
    </row>
    <row r="214" spans="1:15" ht="20.100000000000001" customHeight="1" x14ac:dyDescent="0.2">
      <c r="A214" s="243"/>
      <c r="B214" s="244"/>
      <c r="C214" s="244"/>
      <c r="D214" s="236"/>
      <c r="E214" s="237"/>
      <c r="F214" s="249"/>
      <c r="G214" s="244"/>
      <c r="H214" s="244"/>
      <c r="I214" s="244"/>
      <c r="J214" s="249"/>
      <c r="K214" s="251"/>
      <c r="L214" s="251"/>
      <c r="M214" s="243"/>
      <c r="N214" s="244"/>
      <c r="O214" s="245"/>
    </row>
    <row r="215" spans="1:15" ht="20.100000000000001" customHeight="1" x14ac:dyDescent="0.2">
      <c r="A215" s="243"/>
      <c r="B215" s="244"/>
      <c r="C215" s="244"/>
      <c r="D215" s="236"/>
      <c r="E215" s="237"/>
      <c r="F215" s="249"/>
      <c r="G215" s="244"/>
      <c r="H215" s="244"/>
      <c r="I215" s="244"/>
      <c r="J215" s="249"/>
      <c r="K215" s="251"/>
      <c r="L215" s="251"/>
      <c r="M215" s="243"/>
      <c r="N215" s="244"/>
      <c r="O215" s="245"/>
    </row>
    <row r="216" spans="1:15" ht="20.100000000000001" customHeight="1" x14ac:dyDescent="0.2">
      <c r="A216" s="246"/>
      <c r="B216" s="247"/>
      <c r="C216" s="247"/>
      <c r="D216" s="238"/>
      <c r="E216" s="239"/>
      <c r="F216" s="250"/>
      <c r="G216" s="247"/>
      <c r="H216" s="247"/>
      <c r="I216" s="247"/>
      <c r="J216" s="250"/>
      <c r="K216" s="252"/>
      <c r="L216" s="252"/>
      <c r="M216" s="246"/>
      <c r="N216" s="247"/>
      <c r="O216" s="248"/>
    </row>
    <row r="218" spans="1:15" ht="30" customHeight="1" x14ac:dyDescent="0.2">
      <c r="A218" s="190" t="s">
        <v>55</v>
      </c>
      <c r="B218" s="190"/>
      <c r="C218" s="190"/>
      <c r="D218" s="190"/>
      <c r="E218" s="190"/>
      <c r="F218" s="190"/>
      <c r="G218" s="190"/>
      <c r="H218" s="190"/>
      <c r="I218" s="190"/>
      <c r="J218" s="190"/>
      <c r="K218" s="190"/>
      <c r="L218" s="190"/>
      <c r="M218" s="190"/>
      <c r="N218" s="190"/>
      <c r="O218" s="190"/>
    </row>
    <row r="219" spans="1:15" ht="20.100000000000001" customHeight="1" x14ac:dyDescent="0.2">
      <c r="A219" s="240" t="s">
        <v>169</v>
      </c>
      <c r="B219" s="241"/>
      <c r="C219" s="241"/>
      <c r="D219" s="240" t="s">
        <v>141</v>
      </c>
      <c r="E219" s="241"/>
      <c r="F219" s="241"/>
      <c r="G219" s="242"/>
      <c r="H219" s="240" t="s">
        <v>142</v>
      </c>
      <c r="I219" s="241"/>
      <c r="J219" s="241"/>
      <c r="K219" s="241"/>
      <c r="L219" s="242"/>
      <c r="M219" s="241" t="s">
        <v>143</v>
      </c>
      <c r="N219" s="241"/>
      <c r="O219" s="242"/>
    </row>
    <row r="220" spans="1:15" ht="20.100000000000001" customHeight="1" x14ac:dyDescent="0.2">
      <c r="A220" s="243"/>
      <c r="B220" s="244"/>
      <c r="C220" s="244"/>
      <c r="D220" s="243"/>
      <c r="E220" s="244"/>
      <c r="F220" s="244"/>
      <c r="G220" s="245"/>
      <c r="H220" s="243"/>
      <c r="I220" s="244"/>
      <c r="J220" s="244"/>
      <c r="K220" s="244"/>
      <c r="L220" s="245"/>
      <c r="M220" s="244"/>
      <c r="N220" s="244"/>
      <c r="O220" s="245"/>
    </row>
    <row r="221" spans="1:15" ht="20.100000000000001" customHeight="1" x14ac:dyDescent="0.2">
      <c r="A221" s="243"/>
      <c r="B221" s="244"/>
      <c r="C221" s="244"/>
      <c r="D221" s="243"/>
      <c r="E221" s="244"/>
      <c r="F221" s="244"/>
      <c r="G221" s="245"/>
      <c r="H221" s="243"/>
      <c r="I221" s="244"/>
      <c r="J221" s="244"/>
      <c r="K221" s="244"/>
      <c r="L221" s="245"/>
      <c r="M221" s="244"/>
      <c r="N221" s="244"/>
      <c r="O221" s="245"/>
    </row>
    <row r="222" spans="1:15" ht="20.100000000000001" customHeight="1" x14ac:dyDescent="0.2">
      <c r="A222" s="243"/>
      <c r="B222" s="244"/>
      <c r="C222" s="244"/>
      <c r="D222" s="243"/>
      <c r="E222" s="244"/>
      <c r="F222" s="244"/>
      <c r="G222" s="245"/>
      <c r="H222" s="243"/>
      <c r="I222" s="244"/>
      <c r="J222" s="244"/>
      <c r="K222" s="244"/>
      <c r="L222" s="245"/>
      <c r="M222" s="244"/>
      <c r="N222" s="244"/>
      <c r="O222" s="245"/>
    </row>
    <row r="223" spans="1:15" ht="20.100000000000001" customHeight="1" x14ac:dyDescent="0.2">
      <c r="A223" s="243"/>
      <c r="B223" s="244"/>
      <c r="C223" s="244"/>
      <c r="D223" s="243"/>
      <c r="E223" s="244"/>
      <c r="F223" s="244"/>
      <c r="G223" s="245"/>
      <c r="H223" s="243"/>
      <c r="I223" s="244"/>
      <c r="J223" s="244"/>
      <c r="K223" s="244"/>
      <c r="L223" s="245"/>
      <c r="M223" s="244"/>
      <c r="N223" s="244"/>
      <c r="O223" s="245"/>
    </row>
    <row r="224" spans="1:15" ht="20.100000000000001" customHeight="1" x14ac:dyDescent="0.2">
      <c r="A224" s="243"/>
      <c r="B224" s="244"/>
      <c r="C224" s="244"/>
      <c r="D224" s="243"/>
      <c r="E224" s="244"/>
      <c r="F224" s="244"/>
      <c r="G224" s="245"/>
      <c r="H224" s="243"/>
      <c r="I224" s="244"/>
      <c r="J224" s="244"/>
      <c r="K224" s="244"/>
      <c r="L224" s="245"/>
      <c r="M224" s="244"/>
      <c r="N224" s="244"/>
      <c r="O224" s="245"/>
    </row>
    <row r="225" spans="1:19" ht="20.100000000000001" customHeight="1" x14ac:dyDescent="0.2">
      <c r="A225" s="243"/>
      <c r="B225" s="244"/>
      <c r="C225" s="244"/>
      <c r="D225" s="243"/>
      <c r="E225" s="244"/>
      <c r="F225" s="244"/>
      <c r="G225" s="245"/>
      <c r="H225" s="243"/>
      <c r="I225" s="244"/>
      <c r="J225" s="244"/>
      <c r="K225" s="244"/>
      <c r="L225" s="245"/>
      <c r="M225" s="244"/>
      <c r="N225" s="244"/>
      <c r="O225" s="245"/>
    </row>
    <row r="226" spans="1:19" ht="20.100000000000001" customHeight="1" x14ac:dyDescent="0.2">
      <c r="A226" s="246"/>
      <c r="B226" s="247"/>
      <c r="C226" s="247"/>
      <c r="D226" s="246"/>
      <c r="E226" s="247"/>
      <c r="F226" s="247"/>
      <c r="G226" s="248"/>
      <c r="H226" s="246"/>
      <c r="I226" s="247"/>
      <c r="J226" s="247"/>
      <c r="K226" s="247"/>
      <c r="L226" s="248"/>
      <c r="M226" s="247"/>
      <c r="N226" s="247"/>
      <c r="O226" s="248"/>
      <c r="S226" s="26"/>
    </row>
    <row r="227" spans="1:19" ht="20.100000000000001" customHeight="1" x14ac:dyDescent="0.2">
      <c r="A227" s="200" t="s">
        <v>62</v>
      </c>
      <c r="B227" s="201"/>
      <c r="C227" s="201"/>
      <c r="D227" s="201"/>
      <c r="E227" s="201"/>
      <c r="F227" s="201"/>
      <c r="G227" s="201"/>
      <c r="H227" s="201"/>
      <c r="I227" s="201"/>
      <c r="J227" s="201"/>
      <c r="K227" s="201"/>
      <c r="L227" s="201"/>
      <c r="M227" s="201"/>
      <c r="N227" s="201"/>
      <c r="O227" s="202"/>
    </row>
    <row r="228" spans="1:19" ht="20.100000000000001" customHeight="1" x14ac:dyDescent="0.2">
      <c r="A228" s="203"/>
      <c r="B228" s="204"/>
      <c r="C228" s="204"/>
      <c r="D228" s="204"/>
      <c r="E228" s="204"/>
      <c r="F228" s="204"/>
      <c r="G228" s="204"/>
      <c r="H228" s="204"/>
      <c r="I228" s="204"/>
      <c r="J228" s="204"/>
      <c r="K228" s="204"/>
      <c r="L228" s="204"/>
      <c r="M228" s="204"/>
      <c r="N228" s="204"/>
      <c r="O228" s="205"/>
    </row>
    <row r="229" spans="1:19" ht="20.100000000000001" customHeight="1" x14ac:dyDescent="0.2">
      <c r="A229" s="203"/>
      <c r="B229" s="204"/>
      <c r="C229" s="204"/>
      <c r="D229" s="204"/>
      <c r="E229" s="204"/>
      <c r="F229" s="204"/>
      <c r="G229" s="204"/>
      <c r="H229" s="204"/>
      <c r="I229" s="204"/>
      <c r="J229" s="204"/>
      <c r="K229" s="204"/>
      <c r="L229" s="204"/>
      <c r="M229" s="204"/>
      <c r="N229" s="204"/>
      <c r="O229" s="205"/>
    </row>
    <row r="230" spans="1:19" ht="20.100000000000001" customHeight="1" x14ac:dyDescent="0.2">
      <c r="A230" s="203"/>
      <c r="B230" s="204"/>
      <c r="C230" s="204"/>
      <c r="D230" s="204"/>
      <c r="E230" s="204"/>
      <c r="F230" s="204"/>
      <c r="G230" s="204"/>
      <c r="H230" s="204"/>
      <c r="I230" s="204"/>
      <c r="J230" s="204"/>
      <c r="K230" s="204"/>
      <c r="L230" s="204"/>
      <c r="M230" s="204"/>
      <c r="N230" s="204"/>
      <c r="O230" s="205"/>
    </row>
    <row r="231" spans="1:19" ht="20.100000000000001" customHeight="1" x14ac:dyDescent="0.2">
      <c r="A231" s="203"/>
      <c r="B231" s="204"/>
      <c r="C231" s="204"/>
      <c r="D231" s="204"/>
      <c r="E231" s="204"/>
      <c r="F231" s="204"/>
      <c r="G231" s="204"/>
      <c r="H231" s="204"/>
      <c r="I231" s="204"/>
      <c r="J231" s="204"/>
      <c r="K231" s="204"/>
      <c r="L231" s="204"/>
      <c r="M231" s="204"/>
      <c r="N231" s="204"/>
      <c r="O231" s="205"/>
    </row>
    <row r="232" spans="1:19" ht="20.100000000000001" customHeight="1" x14ac:dyDescent="0.2">
      <c r="A232" s="203"/>
      <c r="B232" s="204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5"/>
    </row>
    <row r="233" spans="1:19" ht="20.100000000000001" customHeight="1" x14ac:dyDescent="0.2">
      <c r="A233" s="203"/>
      <c r="B233" s="204"/>
      <c r="C233" s="204"/>
      <c r="D233" s="204"/>
      <c r="E233" s="204"/>
      <c r="F233" s="204"/>
      <c r="G233" s="204"/>
      <c r="H233" s="204"/>
      <c r="I233" s="204"/>
      <c r="J233" s="204"/>
      <c r="K233" s="204"/>
      <c r="L233" s="204"/>
      <c r="M233" s="204"/>
      <c r="N233" s="204"/>
      <c r="O233" s="205"/>
    </row>
    <row r="234" spans="1:19" ht="20.100000000000001" customHeight="1" x14ac:dyDescent="0.2">
      <c r="A234" s="206"/>
      <c r="B234" s="207"/>
      <c r="C234" s="207"/>
      <c r="D234" s="207"/>
      <c r="E234" s="207"/>
      <c r="F234" s="207"/>
      <c r="G234" s="207"/>
      <c r="H234" s="207"/>
      <c r="I234" s="207"/>
      <c r="J234" s="207"/>
      <c r="K234" s="207"/>
      <c r="L234" s="207"/>
      <c r="M234" s="207"/>
      <c r="N234" s="207"/>
      <c r="O234" s="208"/>
    </row>
    <row r="235" spans="1:19" ht="20.100000000000001" customHeight="1" x14ac:dyDescent="0.2">
      <c r="A235" s="243" t="s">
        <v>170</v>
      </c>
      <c r="B235" s="244"/>
      <c r="C235" s="244"/>
      <c r="D235" s="236" t="s">
        <v>52</v>
      </c>
      <c r="E235" s="237"/>
      <c r="F235" s="249" t="s">
        <v>46</v>
      </c>
      <c r="G235" s="244" t="s">
        <v>171</v>
      </c>
      <c r="H235" s="244"/>
      <c r="I235" s="244"/>
      <c r="J235" s="249" t="s">
        <v>46</v>
      </c>
      <c r="K235" s="251" t="s">
        <v>52</v>
      </c>
      <c r="L235" s="251"/>
      <c r="M235" s="243" t="s">
        <v>172</v>
      </c>
      <c r="N235" s="244"/>
      <c r="O235" s="245"/>
    </row>
    <row r="236" spans="1:19" ht="20.100000000000001" customHeight="1" x14ac:dyDescent="0.2">
      <c r="A236" s="243"/>
      <c r="B236" s="244"/>
      <c r="C236" s="244"/>
      <c r="D236" s="236"/>
      <c r="E236" s="237"/>
      <c r="F236" s="249"/>
      <c r="G236" s="244"/>
      <c r="H236" s="244"/>
      <c r="I236" s="244"/>
      <c r="J236" s="249"/>
      <c r="K236" s="251"/>
      <c r="L236" s="251"/>
      <c r="M236" s="243"/>
      <c r="N236" s="244"/>
      <c r="O236" s="245"/>
    </row>
    <row r="237" spans="1:19" ht="20.100000000000001" customHeight="1" x14ac:dyDescent="0.2">
      <c r="A237" s="243"/>
      <c r="B237" s="244"/>
      <c r="C237" s="244"/>
      <c r="D237" s="236"/>
      <c r="E237" s="237"/>
      <c r="F237" s="249"/>
      <c r="G237" s="244"/>
      <c r="H237" s="244"/>
      <c r="I237" s="244"/>
      <c r="J237" s="249"/>
      <c r="K237" s="251"/>
      <c r="L237" s="251"/>
      <c r="M237" s="243"/>
      <c r="N237" s="244"/>
      <c r="O237" s="245"/>
    </row>
    <row r="238" spans="1:19" ht="20.100000000000001" customHeight="1" x14ac:dyDescent="0.2">
      <c r="A238" s="243"/>
      <c r="B238" s="244"/>
      <c r="C238" s="244"/>
      <c r="D238" s="236"/>
      <c r="E238" s="237"/>
      <c r="F238" s="249"/>
      <c r="G238" s="244"/>
      <c r="H238" s="244"/>
      <c r="I238" s="244"/>
      <c r="J238" s="249"/>
      <c r="K238" s="251"/>
      <c r="L238" s="251"/>
      <c r="M238" s="243"/>
      <c r="N238" s="244"/>
      <c r="O238" s="245"/>
    </row>
    <row r="239" spans="1:19" ht="20.100000000000001" customHeight="1" x14ac:dyDescent="0.2">
      <c r="A239" s="243"/>
      <c r="B239" s="244"/>
      <c r="C239" s="244"/>
      <c r="D239" s="236"/>
      <c r="E239" s="237"/>
      <c r="F239" s="249"/>
      <c r="G239" s="244"/>
      <c r="H239" s="244"/>
      <c r="I239" s="244"/>
      <c r="J239" s="249"/>
      <c r="K239" s="251"/>
      <c r="L239" s="251"/>
      <c r="M239" s="243"/>
      <c r="N239" s="244"/>
      <c r="O239" s="245"/>
    </row>
    <row r="240" spans="1:19" ht="20.100000000000001" customHeight="1" x14ac:dyDescent="0.2">
      <c r="A240" s="243"/>
      <c r="B240" s="244"/>
      <c r="C240" s="244"/>
      <c r="D240" s="236"/>
      <c r="E240" s="237"/>
      <c r="F240" s="249"/>
      <c r="G240" s="244"/>
      <c r="H240" s="244"/>
      <c r="I240" s="244"/>
      <c r="J240" s="249"/>
      <c r="K240" s="251"/>
      <c r="L240" s="251"/>
      <c r="M240" s="243"/>
      <c r="N240" s="244"/>
      <c r="O240" s="245"/>
    </row>
    <row r="241" spans="1:15" ht="20.100000000000001" customHeight="1" x14ac:dyDescent="0.2">
      <c r="A241" s="243"/>
      <c r="B241" s="244"/>
      <c r="C241" s="244"/>
      <c r="D241" s="236"/>
      <c r="E241" s="237"/>
      <c r="F241" s="249"/>
      <c r="G241" s="244"/>
      <c r="H241" s="244"/>
      <c r="I241" s="244"/>
      <c r="J241" s="249"/>
      <c r="K241" s="251"/>
      <c r="L241" s="251"/>
      <c r="M241" s="243"/>
      <c r="N241" s="244"/>
      <c r="O241" s="245"/>
    </row>
    <row r="242" spans="1:15" ht="20.100000000000001" customHeight="1" x14ac:dyDescent="0.2">
      <c r="A242" s="246"/>
      <c r="B242" s="247"/>
      <c r="C242" s="247"/>
      <c r="D242" s="238"/>
      <c r="E242" s="239"/>
      <c r="F242" s="250"/>
      <c r="G242" s="247"/>
      <c r="H242" s="247"/>
      <c r="I242" s="247"/>
      <c r="J242" s="250"/>
      <c r="K242" s="252"/>
      <c r="L242" s="252"/>
      <c r="M242" s="246"/>
      <c r="N242" s="247"/>
      <c r="O242" s="248"/>
    </row>
  </sheetData>
  <mergeCells count="120">
    <mergeCell ref="A227:O234"/>
    <mergeCell ref="A235:C242"/>
    <mergeCell ref="D235:E242"/>
    <mergeCell ref="F235:F242"/>
    <mergeCell ref="G235:I242"/>
    <mergeCell ref="J235:J242"/>
    <mergeCell ref="K235:L242"/>
    <mergeCell ref="M235:O242"/>
    <mergeCell ref="M209:O216"/>
    <mergeCell ref="A218:O218"/>
    <mergeCell ref="A219:C226"/>
    <mergeCell ref="D219:G226"/>
    <mergeCell ref="H219:L226"/>
    <mergeCell ref="M219:O226"/>
    <mergeCell ref="A209:C216"/>
    <mergeCell ref="D209:E216"/>
    <mergeCell ref="F209:F216"/>
    <mergeCell ref="G209:I216"/>
    <mergeCell ref="J209:J216"/>
    <mergeCell ref="K209:L216"/>
    <mergeCell ref="A192:O192"/>
    <mergeCell ref="A193:C200"/>
    <mergeCell ref="D193:G200"/>
    <mergeCell ref="H193:L200"/>
    <mergeCell ref="M193:O200"/>
    <mergeCell ref="A201:O208"/>
    <mergeCell ref="A174:O181"/>
    <mergeCell ref="A182:C189"/>
    <mergeCell ref="D182:E189"/>
    <mergeCell ref="F182:F189"/>
    <mergeCell ref="G182:I189"/>
    <mergeCell ref="J182:J189"/>
    <mergeCell ref="K182:L189"/>
    <mergeCell ref="M182:O189"/>
    <mergeCell ref="A161:O163"/>
    <mergeCell ref="A165:O165"/>
    <mergeCell ref="A166:C173"/>
    <mergeCell ref="D166:G173"/>
    <mergeCell ref="H166:L173"/>
    <mergeCell ref="M166:O173"/>
    <mergeCell ref="A144:O151"/>
    <mergeCell ref="A152:C159"/>
    <mergeCell ref="D152:E159"/>
    <mergeCell ref="F152:F159"/>
    <mergeCell ref="G152:I159"/>
    <mergeCell ref="J152:J159"/>
    <mergeCell ref="K152:L159"/>
    <mergeCell ref="M152:O159"/>
    <mergeCell ref="M126:O133"/>
    <mergeCell ref="A135:O135"/>
    <mergeCell ref="A136:C143"/>
    <mergeCell ref="D136:G143"/>
    <mergeCell ref="H136:L143"/>
    <mergeCell ref="M136:O143"/>
    <mergeCell ref="A126:C133"/>
    <mergeCell ref="D126:E133"/>
    <mergeCell ref="F126:F133"/>
    <mergeCell ref="G126:I133"/>
    <mergeCell ref="J126:J133"/>
    <mergeCell ref="K126:L133"/>
    <mergeCell ref="A109:O109"/>
    <mergeCell ref="A110:C117"/>
    <mergeCell ref="D110:G117"/>
    <mergeCell ref="H110:L117"/>
    <mergeCell ref="M110:O117"/>
    <mergeCell ref="A118:O125"/>
    <mergeCell ref="A92:O99"/>
    <mergeCell ref="A100:C107"/>
    <mergeCell ref="D100:E107"/>
    <mergeCell ref="F100:F107"/>
    <mergeCell ref="G100:I107"/>
    <mergeCell ref="J100:J107"/>
    <mergeCell ref="K100:L107"/>
    <mergeCell ref="M100:O107"/>
    <mergeCell ref="D74:E81"/>
    <mergeCell ref="D58:G65"/>
    <mergeCell ref="H58:L65"/>
    <mergeCell ref="A82:O82"/>
    <mergeCell ref="A84:C91"/>
    <mergeCell ref="D84:G91"/>
    <mergeCell ref="H84:L91"/>
    <mergeCell ref="M84:O91"/>
    <mergeCell ref="A66:O73"/>
    <mergeCell ref="J74:J81"/>
    <mergeCell ref="F74:F81"/>
    <mergeCell ref="M58:O65"/>
    <mergeCell ref="A58:C65"/>
    <mergeCell ref="K74:L81"/>
    <mergeCell ref="M74:O81"/>
    <mergeCell ref="A74:C81"/>
    <mergeCell ref="G74:I81"/>
    <mergeCell ref="A40:D47"/>
    <mergeCell ref="E40:H47"/>
    <mergeCell ref="I40:K47"/>
    <mergeCell ref="L40:O47"/>
    <mergeCell ref="A53:O55"/>
    <mergeCell ref="A57:O57"/>
    <mergeCell ref="A28:O28"/>
    <mergeCell ref="A30:B39"/>
    <mergeCell ref="C30:D33"/>
    <mergeCell ref="E30:K33"/>
    <mergeCell ref="L30:M33"/>
    <mergeCell ref="N30:O39"/>
    <mergeCell ref="C34:M39"/>
    <mergeCell ref="A2:O2"/>
    <mergeCell ref="A3:O3"/>
    <mergeCell ref="A1:O1"/>
    <mergeCell ref="A5:O7"/>
    <mergeCell ref="A4:O4"/>
    <mergeCell ref="A9:O9"/>
    <mergeCell ref="I20:K27"/>
    <mergeCell ref="C14:M19"/>
    <mergeCell ref="C10:D13"/>
    <mergeCell ref="L10:M13"/>
    <mergeCell ref="E10:K13"/>
    <mergeCell ref="L20:O27"/>
    <mergeCell ref="N10:O19"/>
    <mergeCell ref="A10:B19"/>
    <mergeCell ref="A20:D27"/>
    <mergeCell ref="E20:H27"/>
  </mergeCells>
  <pageMargins left="0.47244094488188981" right="0.19685039370078741" top="0.59055118110236227" bottom="0.5905511811023622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MELEK YURDAKUL 87548</cp:lastModifiedBy>
  <cp:lastPrinted>2026-06-29T13:27:08Z</cp:lastPrinted>
  <dcterms:created xsi:type="dcterms:W3CDTF">2025-02-06T08:13:45Z</dcterms:created>
  <dcterms:modified xsi:type="dcterms:W3CDTF">2026-06-29T13:52:23Z</dcterms:modified>
</cp:coreProperties>
</file>