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141505\Desktop\"/>
    </mc:Choice>
  </mc:AlternateContent>
  <xr:revisionPtr revIDLastSave="0" documentId="13_ncr:1_{6D27B9B4-35D6-430C-B071-4E4F43BC786C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CEZA MAH.-1" sheetId="1" r:id="rId1"/>
    <sheet name="ÇOCUK MAH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2" i="1" l="1"/>
  <c r="D42" i="1" s="1"/>
  <c r="E42" i="1" s="1"/>
  <c r="B38" i="1"/>
  <c r="B34" i="1"/>
  <c r="D34" i="1" s="1"/>
  <c r="E34" i="1" s="1"/>
  <c r="B6" i="4"/>
  <c r="D6" i="4" s="1"/>
  <c r="E6" i="4" s="1"/>
  <c r="B10" i="4"/>
  <c r="D10" i="4" s="1"/>
  <c r="E10" i="4" s="1"/>
  <c r="B10" i="1"/>
  <c r="D10" i="1" s="1"/>
  <c r="E10" i="1" s="1"/>
  <c r="B6" i="1"/>
  <c r="B14" i="1"/>
  <c r="C42" i="1" l="1"/>
  <c r="F42" i="1" s="1"/>
  <c r="C38" i="1"/>
  <c r="F38" i="1" s="1"/>
  <c r="D38" i="1"/>
  <c r="E38" i="1" s="1"/>
  <c r="C34" i="1"/>
  <c r="F34" i="1" s="1"/>
  <c r="C6" i="4"/>
  <c r="F6" i="4" s="1"/>
  <c r="C10" i="4"/>
  <c r="F10" i="4" s="1"/>
  <c r="C10" i="1"/>
  <c r="F10" i="1" s="1"/>
  <c r="C6" i="1"/>
  <c r="D6" i="1"/>
  <c r="E6" i="1" s="1"/>
  <c r="C14" i="1"/>
  <c r="D14" i="1"/>
  <c r="E14" i="1" s="1"/>
  <c r="B82" i="1"/>
  <c r="D82" i="1" s="1"/>
  <c r="B86" i="1"/>
  <c r="F6" i="1" l="1"/>
  <c r="F14" i="1"/>
  <c r="C82" i="1"/>
  <c r="F82" i="1" s="1"/>
  <c r="D86" i="1"/>
  <c r="C86" i="1"/>
  <c r="B22" i="4"/>
  <c r="D22" i="4" s="1"/>
  <c r="E22" i="4" s="1"/>
  <c r="B14" i="4"/>
  <c r="B22" i="1"/>
  <c r="C22" i="1" s="1"/>
  <c r="B18" i="1"/>
  <c r="F86" i="1" l="1"/>
  <c r="C22" i="4"/>
  <c r="F22" i="4" s="1"/>
  <c r="C14" i="4"/>
  <c r="D14" i="4"/>
  <c r="E14" i="4" s="1"/>
  <c r="C18" i="1"/>
  <c r="D18" i="1"/>
  <c r="E18" i="1" s="1"/>
  <c r="D22" i="1"/>
  <c r="E22" i="1" s="1"/>
  <c r="B34" i="4"/>
  <c r="D34" i="4" s="1"/>
  <c r="F14" i="4" l="1"/>
  <c r="F22" i="1"/>
  <c r="F18" i="1"/>
  <c r="C34" i="4"/>
  <c r="F34" i="4" s="1"/>
  <c r="B38" i="4"/>
  <c r="C38" i="4" s="1"/>
  <c r="B42" i="4"/>
  <c r="D42" i="4" s="1"/>
  <c r="B30" i="4"/>
  <c r="D30" i="4" s="1"/>
  <c r="B26" i="4"/>
  <c r="D26" i="4" s="1"/>
  <c r="B18" i="4"/>
  <c r="D18" i="4" s="1"/>
  <c r="B78" i="1"/>
  <c r="D78" i="1" s="1"/>
  <c r="B30" i="1"/>
  <c r="D30" i="1" s="1"/>
  <c r="B26" i="1"/>
  <c r="D26" i="1" s="1"/>
  <c r="D38" i="4" l="1"/>
  <c r="F38" i="4" l="1"/>
  <c r="C42" i="4"/>
  <c r="C30" i="4"/>
  <c r="F42" i="4" l="1"/>
  <c r="C78" i="1"/>
  <c r="F78" i="1" s="1"/>
  <c r="F30" i="4" l="1"/>
  <c r="E26" i="4" l="1"/>
  <c r="E18" i="4"/>
  <c r="E30" i="1"/>
  <c r="E26" i="1"/>
  <c r="C26" i="4" l="1"/>
  <c r="F26" i="4" s="1"/>
  <c r="C18" i="4"/>
  <c r="C26" i="1"/>
  <c r="F26" i="1" s="1"/>
  <c r="C30" i="1"/>
  <c r="F30" i="1" l="1"/>
  <c r="F18" i="4"/>
</calcChain>
</file>

<file path=xl/sharedStrings.xml><?xml version="1.0" encoding="utf-8"?>
<sst xmlns="http://schemas.openxmlformats.org/spreadsheetml/2006/main" count="203" uniqueCount="16">
  <si>
    <t>KDV Hariç</t>
  </si>
  <si>
    <t>BRÜT DEĞER</t>
  </si>
  <si>
    <t>STOPAJ</t>
  </si>
  <si>
    <t>KDV</t>
  </si>
  <si>
    <t>%20</t>
  </si>
  <si>
    <t xml:space="preserve">MAHKEME KARAR </t>
  </si>
  <si>
    <t xml:space="preserve">  </t>
  </si>
  <si>
    <t>KDV 
Tevkifat Tutarı</t>
  </si>
  <si>
    <t xml:space="preserve">TOPLAM
(hesaba yatan) </t>
  </si>
  <si>
    <t>MAHKEME KARAR</t>
  </si>
  <si>
    <t>ÇOCUK MAHKEMELERİ</t>
  </si>
  <si>
    <t>CEZA MAHKEMELERİ</t>
  </si>
  <si>
    <t>ÇOCUK MAHKEMELERİNDE KDV ORANI %10'DUR!</t>
  </si>
  <si>
    <r>
      <t>Müşteri kısmına</t>
    </r>
    <r>
      <rPr>
        <b/>
        <sz val="12"/>
        <color rgb="FF000000"/>
        <rFont val="Calibri"/>
        <family val="2"/>
        <charset val="162"/>
      </rPr>
      <t>:BAKIRKÖY CUMHURİYET BAŞSAVCILIĞI</t>
    </r>
  </si>
  <si>
    <t xml:space="preserve">   Vergi Dairesi :    BAKIRKÖY   /     Vergi Numarası:    1320716391</t>
  </si>
  <si>
    <t xml:space="preserve">TEVKİFATSIZ HESAPLAMA TABLOSU(MANUEL)- TEVKİFAT SINIRI 12.000 TL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</si>
</sst>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000"/>
  </numFmts>
  <fonts count="6" x14ac:knownFonts="1"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u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808080"/>
        <bgColor rgb="FF969696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0" fillId="0" borderId="0" xfId="0" applyFont="1"/>
    <xf numFmtId="2" fontId="0" fillId="0" borderId="1" xfId="0" applyNumberFormat="1" applyBorder="1" applyAlignment="1">
      <alignment horizontal="center"/>
    </xf>
    <xf numFmtId="0" fontId="0" fillId="3" borderId="2" xfId="0" applyFill="1" applyBorder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opLeftCell="A31" zoomScaleNormal="100" workbookViewId="0">
      <selection activeCell="A79" sqref="A79"/>
    </sheetView>
  </sheetViews>
  <sheetFormatPr defaultRowHeight="15" x14ac:dyDescent="0.25"/>
  <cols>
    <col min="1" max="1" width="17.5703125" style="1" bestFit="1" customWidth="1"/>
    <col min="2" max="2" width="13.42578125" customWidth="1"/>
    <col min="3" max="3" width="10" customWidth="1"/>
    <col min="4" max="4" width="10.140625" customWidth="1"/>
    <col min="5" max="5" width="13.85546875" bestFit="1" customWidth="1"/>
    <col min="6" max="6" width="16.140625" customWidth="1"/>
    <col min="7" max="1024" width="8.140625" customWidth="1"/>
  </cols>
  <sheetData>
    <row r="1" spans="1:6" x14ac:dyDescent="0.25">
      <c r="A1" s="29" t="s">
        <v>11</v>
      </c>
      <c r="B1" s="29"/>
      <c r="C1" s="29"/>
      <c r="D1" s="29"/>
      <c r="E1" s="29"/>
      <c r="F1" s="29"/>
    </row>
    <row r="2" spans="1:6" ht="7.5" customHeight="1" x14ac:dyDescent="0.25">
      <c r="A2" s="29"/>
      <c r="B2" s="29"/>
      <c r="C2" s="29"/>
      <c r="D2" s="29"/>
      <c r="E2" s="29"/>
      <c r="F2" s="29"/>
    </row>
    <row r="3" spans="1:6" ht="21.75" customHeight="1" x14ac:dyDescent="0.25">
      <c r="A3" s="27" t="s">
        <v>13</v>
      </c>
      <c r="B3" s="27"/>
      <c r="C3" s="27"/>
      <c r="D3" s="27"/>
      <c r="E3" s="27"/>
      <c r="F3" s="27"/>
    </row>
    <row r="4" spans="1:6" ht="21.75" customHeight="1" thickBot="1" x14ac:dyDescent="0.3">
      <c r="A4" s="28" t="s">
        <v>14</v>
      </c>
      <c r="B4" s="28"/>
      <c r="C4" s="28"/>
      <c r="D4" s="28"/>
      <c r="E4" s="28"/>
      <c r="F4" s="28"/>
    </row>
    <row r="5" spans="1:6" ht="30" customHeight="1" x14ac:dyDescent="0.25">
      <c r="A5" s="11" t="s">
        <v>5</v>
      </c>
      <c r="B5" s="12" t="s">
        <v>1</v>
      </c>
      <c r="C5" s="12" t="s">
        <v>2</v>
      </c>
      <c r="D5" s="12" t="s">
        <v>3</v>
      </c>
      <c r="E5" s="13" t="s">
        <v>7</v>
      </c>
      <c r="F5" s="14" t="s">
        <v>8</v>
      </c>
    </row>
    <row r="6" spans="1:6" ht="20.25" customHeight="1" x14ac:dyDescent="0.25">
      <c r="A6" s="15">
        <v>65000</v>
      </c>
      <c r="B6" s="5">
        <f>A6/1.2</f>
        <v>54166.666666666672</v>
      </c>
      <c r="C6" s="5">
        <f>B6*20/100</f>
        <v>10833.333333333336</v>
      </c>
      <c r="D6" s="5">
        <f>B6*20/100</f>
        <v>10833.333333333336</v>
      </c>
      <c r="E6" s="5">
        <f>D6/2</f>
        <v>5416.6666666666679</v>
      </c>
      <c r="F6" s="16">
        <f>B6-C6+D6-E6</f>
        <v>48750</v>
      </c>
    </row>
    <row r="7" spans="1:6" ht="20.25" customHeight="1" thickBot="1" x14ac:dyDescent="0.3">
      <c r="A7" s="17"/>
      <c r="B7" s="18" t="s">
        <v>0</v>
      </c>
      <c r="C7" s="18" t="s">
        <v>4</v>
      </c>
      <c r="D7" s="18" t="s">
        <v>4</v>
      </c>
      <c r="E7" s="19">
        <v>0.5</v>
      </c>
      <c r="F7" s="20"/>
    </row>
    <row r="8" spans="1:6" ht="15" customHeight="1" thickBot="1" x14ac:dyDescent="0.3">
      <c r="A8" s="8"/>
      <c r="B8" s="9"/>
      <c r="C8" s="9"/>
      <c r="D8" s="9"/>
      <c r="E8" s="9"/>
      <c r="F8" s="10"/>
    </row>
    <row r="9" spans="1:6" ht="29.25" customHeight="1" x14ac:dyDescent="0.25">
      <c r="A9" s="11" t="s">
        <v>5</v>
      </c>
      <c r="B9" s="12" t="s">
        <v>1</v>
      </c>
      <c r="C9" s="12" t="s">
        <v>2</v>
      </c>
      <c r="D9" s="12" t="s">
        <v>3</v>
      </c>
      <c r="E9" s="13" t="s">
        <v>7</v>
      </c>
      <c r="F9" s="14" t="s">
        <v>8</v>
      </c>
    </row>
    <row r="10" spans="1:6" ht="20.25" customHeight="1" x14ac:dyDescent="0.25">
      <c r="A10" s="15">
        <v>55000</v>
      </c>
      <c r="B10" s="5">
        <f>A10/1.2</f>
        <v>45833.333333333336</v>
      </c>
      <c r="C10" s="5">
        <f>B10*20/100</f>
        <v>9166.6666666666679</v>
      </c>
      <c r="D10" s="5">
        <f>B10*20/100</f>
        <v>9166.6666666666679</v>
      </c>
      <c r="E10" s="5">
        <f>D10/2</f>
        <v>4583.3333333333339</v>
      </c>
      <c r="F10" s="16">
        <f>B10-C10+D10-E10</f>
        <v>41250.000000000007</v>
      </c>
    </row>
    <row r="11" spans="1:6" ht="20.25" customHeight="1" thickBot="1" x14ac:dyDescent="0.3">
      <c r="A11" s="17"/>
      <c r="B11" s="18" t="s">
        <v>0</v>
      </c>
      <c r="C11" s="18" t="s">
        <v>4</v>
      </c>
      <c r="D11" s="18" t="s">
        <v>4</v>
      </c>
      <c r="E11" s="19">
        <v>0.5</v>
      </c>
      <c r="F11" s="20"/>
    </row>
    <row r="12" spans="1:6" ht="20.25" customHeight="1" thickBot="1" x14ac:dyDescent="0.3">
      <c r="A12" s="8"/>
      <c r="B12" s="9"/>
      <c r="C12" s="9"/>
      <c r="D12" s="9"/>
      <c r="E12" s="9"/>
      <c r="F12" s="10"/>
    </row>
    <row r="13" spans="1:6" ht="30.75" customHeight="1" x14ac:dyDescent="0.25">
      <c r="A13" s="11" t="s">
        <v>5</v>
      </c>
      <c r="B13" s="12" t="s">
        <v>1</v>
      </c>
      <c r="C13" s="12" t="s">
        <v>2</v>
      </c>
      <c r="D13" s="12" t="s">
        <v>3</v>
      </c>
      <c r="E13" s="13" t="s">
        <v>7</v>
      </c>
      <c r="F13" s="14" t="s">
        <v>8</v>
      </c>
    </row>
    <row r="14" spans="1:6" ht="20.25" customHeight="1" x14ac:dyDescent="0.25">
      <c r="A14" s="15">
        <v>48000</v>
      </c>
      <c r="B14" s="5">
        <f>A14/1.2</f>
        <v>40000</v>
      </c>
      <c r="C14" s="5">
        <f>B14*20/100</f>
        <v>8000</v>
      </c>
      <c r="D14" s="5">
        <f>B14*20/100</f>
        <v>8000</v>
      </c>
      <c r="E14" s="5">
        <f>D14/2</f>
        <v>4000</v>
      </c>
      <c r="F14" s="16">
        <f>B14-C14+D14-E14</f>
        <v>36000</v>
      </c>
    </row>
    <row r="15" spans="1:6" ht="20.25" customHeight="1" thickBot="1" x14ac:dyDescent="0.3">
      <c r="A15" s="17"/>
      <c r="B15" s="18" t="s">
        <v>0</v>
      </c>
      <c r="C15" s="18" t="s">
        <v>4</v>
      </c>
      <c r="D15" s="18" t="s">
        <v>4</v>
      </c>
      <c r="E15" s="19">
        <v>0.5</v>
      </c>
      <c r="F15" s="20"/>
    </row>
    <row r="16" spans="1:6" ht="7.5" customHeight="1" thickBot="1" x14ac:dyDescent="0.3">
      <c r="A16" s="8"/>
      <c r="B16" s="9"/>
      <c r="C16" s="9"/>
      <c r="D16" s="9"/>
      <c r="E16" s="9"/>
      <c r="F16" s="10"/>
    </row>
    <row r="17" spans="1:6" ht="30" x14ac:dyDescent="0.25">
      <c r="A17" s="11" t="s">
        <v>5</v>
      </c>
      <c r="B17" s="12" t="s">
        <v>1</v>
      </c>
      <c r="C17" s="12" t="s">
        <v>2</v>
      </c>
      <c r="D17" s="12" t="s">
        <v>3</v>
      </c>
      <c r="E17" s="13" t="s">
        <v>7</v>
      </c>
      <c r="F17" s="14" t="s">
        <v>8</v>
      </c>
    </row>
    <row r="18" spans="1:6" x14ac:dyDescent="0.25">
      <c r="A18" s="15">
        <v>45000</v>
      </c>
      <c r="B18" s="5">
        <f>A18/1.2</f>
        <v>37500</v>
      </c>
      <c r="C18" s="5">
        <f>B18*20/100</f>
        <v>7500</v>
      </c>
      <c r="D18" s="5">
        <f>B18*20/100</f>
        <v>7500</v>
      </c>
      <c r="E18" s="5">
        <f>D18/2</f>
        <v>3750</v>
      </c>
      <c r="F18" s="16">
        <f>B18-C18+D18-E18</f>
        <v>33750</v>
      </c>
    </row>
    <row r="19" spans="1:6" ht="15.75" thickBot="1" x14ac:dyDescent="0.3">
      <c r="A19" s="17"/>
      <c r="B19" s="18" t="s">
        <v>0</v>
      </c>
      <c r="C19" s="18" t="s">
        <v>4</v>
      </c>
      <c r="D19" s="18" t="s">
        <v>4</v>
      </c>
      <c r="E19" s="19">
        <v>0.5</v>
      </c>
      <c r="F19" s="20"/>
    </row>
    <row r="20" spans="1:6" ht="19.5" customHeight="1" thickBot="1" x14ac:dyDescent="0.3">
      <c r="A20" s="21"/>
      <c r="B20" s="9"/>
      <c r="C20" s="9"/>
      <c r="D20" s="9"/>
      <c r="E20" s="9"/>
      <c r="F20" s="10"/>
    </row>
    <row r="21" spans="1:6" ht="30" x14ac:dyDescent="0.25">
      <c r="A21" s="22" t="s">
        <v>5</v>
      </c>
      <c r="B21" s="12" t="s">
        <v>1</v>
      </c>
      <c r="C21" s="12" t="s">
        <v>2</v>
      </c>
      <c r="D21" s="12" t="s">
        <v>3</v>
      </c>
      <c r="E21" s="13" t="s">
        <v>7</v>
      </c>
      <c r="F21" s="14" t="s">
        <v>8</v>
      </c>
    </row>
    <row r="22" spans="1:6" x14ac:dyDescent="0.25">
      <c r="A22" s="15">
        <v>40000</v>
      </c>
      <c r="B22" s="5">
        <f>A22/1.2</f>
        <v>33333.333333333336</v>
      </c>
      <c r="C22" s="5">
        <f>B22*20/100</f>
        <v>6666.6666666666679</v>
      </c>
      <c r="D22" s="5">
        <f>B22*20/100</f>
        <v>6666.6666666666679</v>
      </c>
      <c r="E22" s="5">
        <f>D22/2</f>
        <v>3333.3333333333339</v>
      </c>
      <c r="F22" s="16">
        <f>B22-C22+D22-E22</f>
        <v>30000</v>
      </c>
    </row>
    <row r="23" spans="1:6" ht="15.75" thickBot="1" x14ac:dyDescent="0.3">
      <c r="A23" s="17"/>
      <c r="B23" s="18" t="s">
        <v>0</v>
      </c>
      <c r="C23" s="18" t="s">
        <v>4</v>
      </c>
      <c r="D23" s="18" t="s">
        <v>4</v>
      </c>
      <c r="E23" s="19">
        <v>0.5</v>
      </c>
      <c r="F23" s="20" t="s">
        <v>6</v>
      </c>
    </row>
    <row r="24" spans="1:6" ht="9.75" customHeight="1" thickBot="1" x14ac:dyDescent="0.3">
      <c r="A24" s="8"/>
      <c r="B24" s="9"/>
      <c r="C24" s="9"/>
      <c r="D24" s="9"/>
      <c r="E24" s="9"/>
      <c r="F24" s="10"/>
    </row>
    <row r="25" spans="1:6" s="4" customFormat="1" ht="30" x14ac:dyDescent="0.25">
      <c r="A25" s="11" t="s">
        <v>5</v>
      </c>
      <c r="B25" s="12" t="s">
        <v>1</v>
      </c>
      <c r="C25" s="12" t="s">
        <v>2</v>
      </c>
      <c r="D25" s="12" t="s">
        <v>3</v>
      </c>
      <c r="E25" s="13" t="s">
        <v>7</v>
      </c>
      <c r="F25" s="14" t="s">
        <v>8</v>
      </c>
    </row>
    <row r="26" spans="1:6" ht="17.25" customHeight="1" x14ac:dyDescent="0.25">
      <c r="A26" s="15">
        <v>30000</v>
      </c>
      <c r="B26" s="5">
        <f>A26/1.2</f>
        <v>25000</v>
      </c>
      <c r="C26" s="5">
        <f>B26*20/100</f>
        <v>5000</v>
      </c>
      <c r="D26" s="5">
        <f>B26*20/100</f>
        <v>5000</v>
      </c>
      <c r="E26" s="5">
        <f>D26/2</f>
        <v>2500</v>
      </c>
      <c r="F26" s="16">
        <f>B26-C26+D26-E26</f>
        <v>22500</v>
      </c>
    </row>
    <row r="27" spans="1:6" ht="15.75" thickBot="1" x14ac:dyDescent="0.3">
      <c r="A27" s="17"/>
      <c r="B27" s="18" t="s">
        <v>0</v>
      </c>
      <c r="C27" s="18" t="s">
        <v>4</v>
      </c>
      <c r="D27" s="18" t="s">
        <v>4</v>
      </c>
      <c r="E27" s="19">
        <v>0.5</v>
      </c>
      <c r="F27" s="20"/>
    </row>
    <row r="28" spans="1:6" ht="9.75" customHeight="1" thickBot="1" x14ac:dyDescent="0.3">
      <c r="A28" s="21"/>
      <c r="B28" s="9"/>
      <c r="C28" s="9"/>
      <c r="D28" s="9"/>
      <c r="E28" s="9"/>
      <c r="F28" s="10"/>
    </row>
    <row r="29" spans="1:6" s="4" customFormat="1" ht="30" x14ac:dyDescent="0.25">
      <c r="A29" s="22" t="s">
        <v>5</v>
      </c>
      <c r="B29" s="12" t="s">
        <v>1</v>
      </c>
      <c r="C29" s="12" t="s">
        <v>2</v>
      </c>
      <c r="D29" s="12" t="s">
        <v>3</v>
      </c>
      <c r="E29" s="13" t="s">
        <v>7</v>
      </c>
      <c r="F29" s="14" t="s">
        <v>8</v>
      </c>
    </row>
    <row r="30" spans="1:6" x14ac:dyDescent="0.25">
      <c r="A30" s="15">
        <v>29800</v>
      </c>
      <c r="B30" s="5">
        <f>A30/1.2</f>
        <v>24833.333333333336</v>
      </c>
      <c r="C30" s="5">
        <f>B30*20/100</f>
        <v>4966.6666666666679</v>
      </c>
      <c r="D30" s="5">
        <f>B30*20/100</f>
        <v>4966.6666666666679</v>
      </c>
      <c r="E30" s="5">
        <f>D30/2</f>
        <v>2483.3333333333339</v>
      </c>
      <c r="F30" s="16">
        <f>B30-C30+D30-E30</f>
        <v>22350</v>
      </c>
    </row>
    <row r="31" spans="1:6" ht="15.75" thickBot="1" x14ac:dyDescent="0.3">
      <c r="A31" s="17"/>
      <c r="B31" s="18" t="s">
        <v>0</v>
      </c>
      <c r="C31" s="18" t="s">
        <v>4</v>
      </c>
      <c r="D31" s="18" t="s">
        <v>4</v>
      </c>
      <c r="E31" s="19">
        <v>0.5</v>
      </c>
      <c r="F31" s="20" t="s">
        <v>6</v>
      </c>
    </row>
    <row r="32" spans="1:6" ht="9.75" customHeight="1" thickBot="1" x14ac:dyDescent="0.3">
      <c r="A32" s="21"/>
      <c r="B32" s="9"/>
      <c r="C32" s="9"/>
      <c r="D32" s="9"/>
      <c r="E32" s="9"/>
      <c r="F32" s="10"/>
    </row>
    <row r="33" spans="1:6" s="4" customFormat="1" ht="30" x14ac:dyDescent="0.25">
      <c r="A33" s="22" t="s">
        <v>5</v>
      </c>
      <c r="B33" s="12" t="s">
        <v>1</v>
      </c>
      <c r="C33" s="12" t="s">
        <v>2</v>
      </c>
      <c r="D33" s="12" t="s">
        <v>3</v>
      </c>
      <c r="E33" s="13" t="s">
        <v>7</v>
      </c>
      <c r="F33" s="14" t="s">
        <v>8</v>
      </c>
    </row>
    <row r="34" spans="1:6" x14ac:dyDescent="0.25">
      <c r="A34" s="15">
        <v>17900</v>
      </c>
      <c r="B34" s="5">
        <f>A34/1.2</f>
        <v>14916.666666666668</v>
      </c>
      <c r="C34" s="5">
        <f>B34*20/100</f>
        <v>2983.3333333333339</v>
      </c>
      <c r="D34" s="5">
        <f>B34*20/100</f>
        <v>2983.3333333333339</v>
      </c>
      <c r="E34" s="5">
        <f>D34/2</f>
        <v>1491.666666666667</v>
      </c>
      <c r="F34" s="16">
        <f>B34-C34+D34-E34</f>
        <v>13425</v>
      </c>
    </row>
    <row r="35" spans="1:6" ht="15.75" thickBot="1" x14ac:dyDescent="0.3">
      <c r="A35" s="17"/>
      <c r="B35" s="18" t="s">
        <v>0</v>
      </c>
      <c r="C35" s="18" t="s">
        <v>4</v>
      </c>
      <c r="D35" s="18" t="s">
        <v>4</v>
      </c>
      <c r="E35" s="19">
        <v>0.5</v>
      </c>
      <c r="F35" s="20" t="s">
        <v>6</v>
      </c>
    </row>
    <row r="36" spans="1:6" ht="9.75" customHeight="1" thickBot="1" x14ac:dyDescent="0.3">
      <c r="A36" s="21"/>
      <c r="B36" s="9"/>
      <c r="C36" s="9"/>
      <c r="D36" s="9"/>
      <c r="E36" s="9"/>
      <c r="F36" s="10"/>
    </row>
    <row r="37" spans="1:6" s="4" customFormat="1" ht="30" x14ac:dyDescent="0.25">
      <c r="A37" s="22" t="s">
        <v>5</v>
      </c>
      <c r="B37" s="12" t="s">
        <v>1</v>
      </c>
      <c r="C37" s="12" t="s">
        <v>2</v>
      </c>
      <c r="D37" s="12" t="s">
        <v>3</v>
      </c>
      <c r="E37" s="13" t="s">
        <v>7</v>
      </c>
      <c r="F37" s="14" t="s">
        <v>8</v>
      </c>
    </row>
    <row r="38" spans="1:6" x14ac:dyDescent="0.25">
      <c r="A38" s="15">
        <v>17400</v>
      </c>
      <c r="B38" s="5">
        <f>A38/1.2</f>
        <v>14500</v>
      </c>
      <c r="C38" s="5">
        <f>B38*20/100</f>
        <v>2900</v>
      </c>
      <c r="D38" s="5">
        <f>B38*20/100</f>
        <v>2900</v>
      </c>
      <c r="E38" s="5">
        <f>D38/2</f>
        <v>1450</v>
      </c>
      <c r="F38" s="16">
        <f>B38-C38+D38-E38</f>
        <v>13050</v>
      </c>
    </row>
    <row r="39" spans="1:6" ht="15.75" thickBot="1" x14ac:dyDescent="0.3">
      <c r="A39" s="17"/>
      <c r="B39" s="18" t="s">
        <v>0</v>
      </c>
      <c r="C39" s="18" t="s">
        <v>4</v>
      </c>
      <c r="D39" s="18" t="s">
        <v>4</v>
      </c>
      <c r="E39" s="19">
        <v>0.5</v>
      </c>
      <c r="F39" s="20" t="s">
        <v>6</v>
      </c>
    </row>
    <row r="40" spans="1:6" ht="9.75" customHeight="1" thickBot="1" x14ac:dyDescent="0.3">
      <c r="A40" s="21"/>
      <c r="B40" s="9"/>
      <c r="C40" s="9"/>
      <c r="D40" s="9"/>
      <c r="E40" s="9"/>
      <c r="F40" s="10"/>
    </row>
    <row r="41" spans="1:6" s="4" customFormat="1" ht="30" x14ac:dyDescent="0.25">
      <c r="A41" s="22" t="s">
        <v>5</v>
      </c>
      <c r="B41" s="12" t="s">
        <v>1</v>
      </c>
      <c r="C41" s="12" t="s">
        <v>2</v>
      </c>
      <c r="D41" s="12" t="s">
        <v>3</v>
      </c>
      <c r="E41" s="13" t="s">
        <v>7</v>
      </c>
      <c r="F41" s="14" t="s">
        <v>8</v>
      </c>
    </row>
    <row r="42" spans="1:6" ht="17.25" customHeight="1" x14ac:dyDescent="0.25">
      <c r="A42" s="15">
        <v>13500</v>
      </c>
      <c r="B42" s="5">
        <f>A42/1.2</f>
        <v>11250</v>
      </c>
      <c r="C42" s="5">
        <f>B42*20/100</f>
        <v>2250</v>
      </c>
      <c r="D42" s="5">
        <f>B42*20/100</f>
        <v>2250</v>
      </c>
      <c r="E42" s="5">
        <f>D42/2</f>
        <v>1125</v>
      </c>
      <c r="F42" s="16">
        <f>B42-C42+D42-E42</f>
        <v>10125</v>
      </c>
    </row>
    <row r="43" spans="1:6" ht="15.75" thickBot="1" x14ac:dyDescent="0.3">
      <c r="A43" s="17"/>
      <c r="B43" s="18" t="s">
        <v>0</v>
      </c>
      <c r="C43" s="18" t="s">
        <v>4</v>
      </c>
      <c r="D43" s="18" t="s">
        <v>4</v>
      </c>
      <c r="E43" s="19">
        <v>0.5</v>
      </c>
      <c r="F43" s="20" t="s">
        <v>6</v>
      </c>
    </row>
    <row r="44" spans="1:6" ht="9.75" customHeight="1" thickBot="1" x14ac:dyDescent="0.3">
      <c r="A44" s="21"/>
      <c r="B44" s="9"/>
      <c r="C44" s="9"/>
      <c r="D44" s="9"/>
      <c r="E44" s="9"/>
      <c r="F44" s="10"/>
    </row>
    <row r="45" spans="1:6" s="4" customFormat="1" x14ac:dyDescent="0.25">
      <c r="A45" s="22"/>
      <c r="B45" s="12"/>
      <c r="C45" s="12"/>
      <c r="D45" s="12"/>
      <c r="E45" s="13"/>
      <c r="F45" s="14"/>
    </row>
    <row r="46" spans="1:6" ht="17.25" hidden="1" customHeight="1" x14ac:dyDescent="0.25">
      <c r="A46" s="15"/>
      <c r="B46" s="5"/>
      <c r="C46" s="5"/>
      <c r="D46" s="5"/>
      <c r="E46" s="5"/>
      <c r="F46" s="16"/>
    </row>
    <row r="47" spans="1:6" ht="15.75" hidden="1" thickBot="1" x14ac:dyDescent="0.3">
      <c r="A47" s="17"/>
      <c r="B47" s="18"/>
      <c r="C47" s="18"/>
      <c r="D47" s="18"/>
      <c r="E47" s="19"/>
      <c r="F47" s="20"/>
    </row>
    <row r="48" spans="1:6" ht="9.75" hidden="1" customHeight="1" x14ac:dyDescent="0.25">
      <c r="A48" s="21"/>
      <c r="B48" s="9"/>
      <c r="C48" s="9"/>
      <c r="D48" s="9"/>
      <c r="E48" s="9"/>
      <c r="F48" s="10"/>
    </row>
    <row r="49" spans="1:6" s="4" customFormat="1" hidden="1" x14ac:dyDescent="0.25">
      <c r="A49" s="22"/>
      <c r="B49" s="12"/>
      <c r="C49" s="12"/>
      <c r="D49" s="12"/>
      <c r="E49" s="13"/>
      <c r="F49" s="14"/>
    </row>
    <row r="50" spans="1:6" ht="0.75" customHeight="1" thickBot="1" x14ac:dyDescent="0.3">
      <c r="A50" s="15"/>
      <c r="B50" s="5"/>
      <c r="C50" s="5"/>
      <c r="D50" s="5"/>
      <c r="E50" s="5"/>
      <c r="F50" s="16"/>
    </row>
    <row r="51" spans="1:6" ht="15.75" hidden="1" thickBot="1" x14ac:dyDescent="0.3">
      <c r="A51" s="17"/>
      <c r="B51" s="18"/>
      <c r="C51" s="18"/>
      <c r="D51" s="18"/>
      <c r="E51" s="19"/>
      <c r="F51" s="20"/>
    </row>
    <row r="52" spans="1:6" ht="9.75" hidden="1" customHeight="1" x14ac:dyDescent="0.25">
      <c r="A52" s="21"/>
      <c r="B52" s="9"/>
      <c r="C52" s="9"/>
      <c r="D52" s="9"/>
      <c r="E52" s="9"/>
      <c r="F52" s="10"/>
    </row>
    <row r="53" spans="1:6" s="4" customFormat="1" hidden="1" x14ac:dyDescent="0.25">
      <c r="A53" s="22"/>
      <c r="B53" s="12"/>
      <c r="C53" s="12"/>
      <c r="D53" s="12"/>
      <c r="E53" s="13"/>
      <c r="F53" s="14"/>
    </row>
    <row r="54" spans="1:6" ht="17.25" hidden="1" customHeight="1" x14ac:dyDescent="0.25">
      <c r="A54" s="15"/>
      <c r="B54" s="5"/>
      <c r="C54" s="5"/>
      <c r="D54" s="5"/>
      <c r="E54" s="5"/>
      <c r="F54" s="16"/>
    </row>
    <row r="55" spans="1:6" ht="15.75" hidden="1" thickBot="1" x14ac:dyDescent="0.3">
      <c r="A55" s="17"/>
      <c r="B55" s="18"/>
      <c r="C55" s="18"/>
      <c r="D55" s="18"/>
      <c r="E55" s="18"/>
      <c r="F55" s="20"/>
    </row>
    <row r="56" spans="1:6" ht="9.75" hidden="1" customHeight="1" x14ac:dyDescent="0.25">
      <c r="A56" s="21"/>
      <c r="B56" s="9"/>
      <c r="C56" s="9"/>
      <c r="D56" s="9"/>
      <c r="E56" s="9"/>
      <c r="F56" s="10"/>
    </row>
    <row r="57" spans="1:6" s="4" customFormat="1" hidden="1" x14ac:dyDescent="0.25">
      <c r="A57" s="22"/>
      <c r="B57" s="12"/>
      <c r="C57" s="12"/>
      <c r="D57" s="12"/>
      <c r="E57" s="13"/>
      <c r="F57" s="14"/>
    </row>
    <row r="58" spans="1:6" ht="17.25" hidden="1" customHeight="1" x14ac:dyDescent="0.25">
      <c r="A58" s="15"/>
      <c r="B58" s="5"/>
      <c r="C58" s="5"/>
      <c r="D58" s="5"/>
      <c r="E58" s="5"/>
      <c r="F58" s="16"/>
    </row>
    <row r="59" spans="1:6" ht="15.75" hidden="1" thickBot="1" x14ac:dyDescent="0.3">
      <c r="A59" s="24"/>
      <c r="B59" s="18"/>
      <c r="C59" s="18"/>
      <c r="D59" s="18"/>
      <c r="E59" s="19"/>
      <c r="F59" s="20"/>
    </row>
    <row r="60" spans="1:6" ht="9.75" hidden="1" customHeight="1" x14ac:dyDescent="0.25">
      <c r="A60" s="25"/>
      <c r="B60" s="9"/>
      <c r="C60" s="9"/>
      <c r="D60" s="9"/>
      <c r="E60" s="9"/>
      <c r="F60" s="10"/>
    </row>
    <row r="61" spans="1:6" s="4" customFormat="1" hidden="1" x14ac:dyDescent="0.25">
      <c r="A61" s="22"/>
      <c r="B61" s="12"/>
      <c r="C61" s="12"/>
      <c r="D61" s="12"/>
      <c r="E61" s="13"/>
      <c r="F61" s="14"/>
    </row>
    <row r="62" spans="1:6" ht="17.25" hidden="1" customHeight="1" x14ac:dyDescent="0.25">
      <c r="A62" s="15"/>
      <c r="B62" s="5"/>
      <c r="C62" s="5"/>
      <c r="D62" s="5"/>
      <c r="E62" s="5"/>
      <c r="F62" s="16"/>
    </row>
    <row r="63" spans="1:6" ht="15.75" hidden="1" thickBot="1" x14ac:dyDescent="0.3">
      <c r="A63" s="24"/>
      <c r="B63" s="18"/>
      <c r="C63" s="18"/>
      <c r="D63" s="18"/>
      <c r="E63" s="19"/>
      <c r="F63" s="20"/>
    </row>
    <row r="64" spans="1:6" ht="9.75" hidden="1" customHeight="1" x14ac:dyDescent="0.25">
      <c r="A64" s="25"/>
      <c r="B64" s="9"/>
      <c r="C64" s="9"/>
      <c r="D64" s="9"/>
      <c r="E64" s="9"/>
      <c r="F64" s="10"/>
    </row>
    <row r="65" spans="1:6" s="4" customFormat="1" hidden="1" x14ac:dyDescent="0.25">
      <c r="A65" s="22"/>
      <c r="B65" s="12"/>
      <c r="C65" s="12"/>
      <c r="D65" s="12"/>
      <c r="E65" s="13"/>
      <c r="F65" s="14"/>
    </row>
    <row r="66" spans="1:6" ht="17.25" hidden="1" customHeight="1" x14ac:dyDescent="0.25">
      <c r="A66" s="15"/>
      <c r="B66" s="5"/>
      <c r="C66" s="5"/>
      <c r="D66" s="5"/>
      <c r="E66" s="5"/>
      <c r="F66" s="16"/>
    </row>
    <row r="67" spans="1:6" ht="15.75" hidden="1" thickBot="1" x14ac:dyDescent="0.3">
      <c r="A67" s="24"/>
      <c r="B67" s="18"/>
      <c r="C67" s="18"/>
      <c r="D67" s="18"/>
      <c r="E67" s="19"/>
      <c r="F67" s="20"/>
    </row>
    <row r="68" spans="1:6" ht="9.75" hidden="1" customHeight="1" x14ac:dyDescent="0.25">
      <c r="A68" s="25"/>
      <c r="B68" s="9"/>
      <c r="C68" s="9"/>
      <c r="D68" s="9"/>
      <c r="E68" s="9"/>
      <c r="F68" s="10"/>
    </row>
    <row r="69" spans="1:6" s="4" customFormat="1" hidden="1" x14ac:dyDescent="0.25">
      <c r="A69" s="22"/>
      <c r="B69" s="12"/>
      <c r="C69" s="12"/>
      <c r="D69" s="12"/>
      <c r="E69" s="13"/>
      <c r="F69" s="14"/>
    </row>
    <row r="70" spans="1:6" ht="17.25" hidden="1" customHeight="1" x14ac:dyDescent="0.25">
      <c r="A70" s="15"/>
      <c r="B70" s="5"/>
      <c r="C70" s="5"/>
      <c r="D70" s="5"/>
      <c r="E70" s="5"/>
      <c r="F70" s="16"/>
    </row>
    <row r="71" spans="1:6" ht="15.75" hidden="1" thickBot="1" x14ac:dyDescent="0.3">
      <c r="A71" s="24"/>
      <c r="B71" s="18"/>
      <c r="C71" s="18"/>
      <c r="D71" s="18"/>
      <c r="E71" s="19"/>
      <c r="F71" s="20"/>
    </row>
    <row r="72" spans="1:6" ht="9.75" hidden="1" customHeight="1" x14ac:dyDescent="0.25">
      <c r="A72" s="23"/>
      <c r="B72" s="6"/>
      <c r="C72" s="6"/>
      <c r="D72" s="6"/>
      <c r="E72" s="6"/>
      <c r="F72" s="7"/>
    </row>
    <row r="73" spans="1:6" hidden="1" x14ac:dyDescent="0.25"/>
    <row r="74" spans="1:6" ht="16.5" thickBot="1" x14ac:dyDescent="0.3">
      <c r="A74" s="32" t="s">
        <v>15</v>
      </c>
      <c r="B74" s="33"/>
      <c r="C74" s="33"/>
      <c r="D74" s="33"/>
      <c r="E74" s="33"/>
      <c r="F74" s="34"/>
    </row>
    <row r="76" spans="1:6" ht="9.75" customHeight="1" thickBot="1" x14ac:dyDescent="0.3">
      <c r="A76" s="23"/>
      <c r="B76" s="6"/>
      <c r="C76" s="6"/>
      <c r="D76" s="6"/>
      <c r="E76" s="6"/>
      <c r="F76" s="7"/>
    </row>
    <row r="77" spans="1:6" s="4" customFormat="1" ht="30" x14ac:dyDescent="0.25">
      <c r="A77" s="22" t="s">
        <v>5</v>
      </c>
      <c r="B77" s="12" t="s">
        <v>1</v>
      </c>
      <c r="C77" s="12" t="s">
        <v>2</v>
      </c>
      <c r="D77" s="12" t="s">
        <v>3</v>
      </c>
      <c r="E77" s="13"/>
      <c r="F77" s="14" t="s">
        <v>8</v>
      </c>
    </row>
    <row r="78" spans="1:6" ht="17.25" customHeight="1" x14ac:dyDescent="0.25">
      <c r="A78" s="15">
        <v>9200</v>
      </c>
      <c r="B78" s="5">
        <f>A78/1.2</f>
        <v>7666.666666666667</v>
      </c>
      <c r="C78" s="5">
        <f>B78*20/100</f>
        <v>1533.3333333333335</v>
      </c>
      <c r="D78" s="5">
        <f>B78*20/100</f>
        <v>1533.3333333333335</v>
      </c>
      <c r="E78" s="5"/>
      <c r="F78" s="16">
        <f>B78-C78+D78-E78</f>
        <v>7666.6666666666679</v>
      </c>
    </row>
    <row r="79" spans="1:6" ht="15.75" thickBot="1" x14ac:dyDescent="0.3">
      <c r="A79" s="24"/>
      <c r="B79" s="18" t="s">
        <v>0</v>
      </c>
      <c r="C79" s="18" t="s">
        <v>4</v>
      </c>
      <c r="D79" s="18" t="s">
        <v>4</v>
      </c>
      <c r="E79" s="19"/>
      <c r="F79" s="20"/>
    </row>
    <row r="80" spans="1:6" ht="15.75" thickBot="1" x14ac:dyDescent="0.3">
      <c r="A80" s="23"/>
      <c r="B80" s="6"/>
      <c r="C80" s="6"/>
      <c r="D80" s="6"/>
      <c r="E80" s="6"/>
      <c r="F80" s="7"/>
    </row>
    <row r="81" spans="1:6" ht="30" x14ac:dyDescent="0.25">
      <c r="A81" s="22" t="s">
        <v>5</v>
      </c>
      <c r="B81" s="12" t="s">
        <v>1</v>
      </c>
      <c r="C81" s="12" t="s">
        <v>2</v>
      </c>
      <c r="D81" s="12" t="s">
        <v>3</v>
      </c>
      <c r="E81" s="13"/>
      <c r="F81" s="14" t="s">
        <v>8</v>
      </c>
    </row>
    <row r="82" spans="1:6" x14ac:dyDescent="0.25">
      <c r="A82" s="15">
        <v>8200</v>
      </c>
      <c r="B82" s="5">
        <f>A82/1.2</f>
        <v>6833.3333333333339</v>
      </c>
      <c r="C82" s="5">
        <f>B82*20/100</f>
        <v>1366.666666666667</v>
      </c>
      <c r="D82" s="5">
        <f>B82*20/100</f>
        <v>1366.666666666667</v>
      </c>
      <c r="E82" s="5"/>
      <c r="F82" s="16">
        <f>B82-C82+D82-E82</f>
        <v>6833.3333333333339</v>
      </c>
    </row>
    <row r="83" spans="1:6" ht="15.75" thickBot="1" x14ac:dyDescent="0.3">
      <c r="A83" s="24"/>
      <c r="B83" s="18" t="s">
        <v>0</v>
      </c>
      <c r="C83" s="18" t="s">
        <v>4</v>
      </c>
      <c r="D83" s="18" t="s">
        <v>4</v>
      </c>
      <c r="E83" s="19"/>
      <c r="F83" s="20"/>
    </row>
    <row r="84" spans="1:6" ht="9.75" customHeight="1" thickBot="1" x14ac:dyDescent="0.3">
      <c r="A84" s="25"/>
      <c r="B84" s="9"/>
      <c r="C84" s="9"/>
      <c r="D84" s="9"/>
      <c r="E84" s="9"/>
      <c r="F84" s="10"/>
    </row>
    <row r="85" spans="1:6" s="4" customFormat="1" ht="30" x14ac:dyDescent="0.25">
      <c r="A85" s="22" t="s">
        <v>5</v>
      </c>
      <c r="B85" s="12" t="s">
        <v>1</v>
      </c>
      <c r="C85" s="12" t="s">
        <v>2</v>
      </c>
      <c r="D85" s="12" t="s">
        <v>3</v>
      </c>
      <c r="E85" s="13"/>
      <c r="F85" s="14" t="s">
        <v>8</v>
      </c>
    </row>
    <row r="86" spans="1:6" x14ac:dyDescent="0.25">
      <c r="A86" s="15">
        <v>6810</v>
      </c>
      <c r="B86" s="5">
        <f>A86/1.2</f>
        <v>5675</v>
      </c>
      <c r="C86" s="5">
        <f>B86*20/100</f>
        <v>1135</v>
      </c>
      <c r="D86" s="5">
        <f>B86*20/100</f>
        <v>1135</v>
      </c>
      <c r="E86" s="5"/>
      <c r="F86" s="16">
        <f>B86-C86+D86-E86</f>
        <v>5675</v>
      </c>
    </row>
    <row r="87" spans="1:6" ht="15.75" thickBot="1" x14ac:dyDescent="0.3">
      <c r="A87" s="17"/>
      <c r="B87" s="18" t="s">
        <v>0</v>
      </c>
      <c r="C87" s="18" t="s">
        <v>4</v>
      </c>
      <c r="D87" s="18" t="s">
        <v>4</v>
      </c>
      <c r="E87" s="19"/>
      <c r="F87" s="20"/>
    </row>
    <row r="88" spans="1:6" ht="9.75" customHeight="1" x14ac:dyDescent="0.25">
      <c r="A88" s="26"/>
      <c r="B88" s="6"/>
      <c r="C88" s="6"/>
      <c r="D88" s="6"/>
      <c r="E88" s="6"/>
      <c r="F88" s="7"/>
    </row>
  </sheetData>
  <mergeCells count="4">
    <mergeCell ref="A3:F3"/>
    <mergeCell ref="A4:F4"/>
    <mergeCell ref="A74:F74"/>
    <mergeCell ref="A1:F2"/>
  </mergeCells>
  <pageMargins left="0.78740157480314965" right="0.78740157480314965" top="0.6692913385826772" bottom="0.47244094488188981" header="0.19685039370078741" footer="0.19685039370078741"/>
  <pageSetup paperSize="9" scale="95" firstPageNumber="0" orientation="portrait" r:id="rId1"/>
  <headerFooter>
    <oddHeader>&amp;C&amp;"Times New Roman,Normal"&amp;12&amp;A</oddHeader>
    <oddFooter>&amp;C&amp;"Times New Roman,Normal"&amp;12Sayfa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abSelected="1" zoomScaleNormal="100" workbookViewId="0">
      <selection activeCell="J44" sqref="J44"/>
    </sheetView>
  </sheetViews>
  <sheetFormatPr defaultRowHeight="15" x14ac:dyDescent="0.25"/>
  <cols>
    <col min="1" max="1" width="17.5703125" style="1" bestFit="1" customWidth="1"/>
    <col min="2" max="2" width="12.28515625" customWidth="1"/>
    <col min="3" max="4" width="8.7109375" customWidth="1"/>
    <col min="5" max="5" width="13.85546875" bestFit="1" customWidth="1"/>
    <col min="6" max="6" width="14.140625" bestFit="1" customWidth="1"/>
    <col min="7" max="1024" width="8.140625" customWidth="1"/>
  </cols>
  <sheetData>
    <row r="1" spans="1:6" ht="21.75" customHeight="1" x14ac:dyDescent="0.25">
      <c r="A1" s="27" t="s">
        <v>13</v>
      </c>
      <c r="B1" s="27"/>
      <c r="C1" s="27"/>
      <c r="D1" s="27"/>
      <c r="E1" s="27"/>
      <c r="F1" s="27"/>
    </row>
    <row r="2" spans="1:6" ht="18" customHeight="1" x14ac:dyDescent="0.25">
      <c r="A2" s="28" t="s">
        <v>14</v>
      </c>
      <c r="B2" s="28"/>
      <c r="C2" s="28"/>
      <c r="D2" s="28"/>
      <c r="E2" s="28"/>
      <c r="F2" s="28"/>
    </row>
    <row r="3" spans="1:6" ht="54" customHeight="1" x14ac:dyDescent="0.25">
      <c r="A3" s="30" t="s">
        <v>10</v>
      </c>
      <c r="B3" s="30"/>
      <c r="C3" s="30"/>
      <c r="D3" s="30"/>
      <c r="E3" s="30"/>
      <c r="F3" s="30"/>
    </row>
    <row r="4" spans="1:6" ht="19.5" customHeight="1" thickBot="1" x14ac:dyDescent="0.3">
      <c r="A4" s="2"/>
      <c r="B4" s="3"/>
      <c r="C4" s="3"/>
      <c r="D4" s="3"/>
      <c r="E4" s="3"/>
      <c r="F4" s="2"/>
    </row>
    <row r="5" spans="1:6" ht="33" customHeight="1" x14ac:dyDescent="0.25">
      <c r="A5" s="11" t="s">
        <v>9</v>
      </c>
      <c r="B5" s="12" t="s">
        <v>1</v>
      </c>
      <c r="C5" s="12" t="s">
        <v>2</v>
      </c>
      <c r="D5" s="12" t="s">
        <v>3</v>
      </c>
      <c r="E5" s="13" t="s">
        <v>7</v>
      </c>
      <c r="F5" s="14" t="s">
        <v>8</v>
      </c>
    </row>
    <row r="6" spans="1:6" ht="19.5" customHeight="1" x14ac:dyDescent="0.25">
      <c r="A6" s="15">
        <v>65000</v>
      </c>
      <c r="B6" s="5">
        <f>A6/1.1</f>
        <v>59090.909090909088</v>
      </c>
      <c r="C6" s="5">
        <f>B6*20/100</f>
        <v>11818.181818181816</v>
      </c>
      <c r="D6" s="5">
        <f>B6*10/100</f>
        <v>5909.0909090909081</v>
      </c>
      <c r="E6" s="5">
        <f>D6/2</f>
        <v>2954.545454545454</v>
      </c>
      <c r="F6" s="16">
        <f>B6-C6+D6-E6</f>
        <v>50227.272727272721</v>
      </c>
    </row>
    <row r="7" spans="1:6" ht="19.5" customHeight="1" thickBot="1" x14ac:dyDescent="0.3">
      <c r="A7" s="24"/>
      <c r="B7" s="18" t="s">
        <v>0</v>
      </c>
      <c r="C7" s="18" t="s">
        <v>4</v>
      </c>
      <c r="D7" s="19">
        <v>0.1</v>
      </c>
      <c r="E7" s="19">
        <v>0.5</v>
      </c>
      <c r="F7" s="20"/>
    </row>
    <row r="8" spans="1:6" ht="12" customHeight="1" thickBot="1" x14ac:dyDescent="0.3">
      <c r="A8" s="2"/>
      <c r="B8" s="3"/>
      <c r="C8" s="3"/>
      <c r="D8" s="3"/>
      <c r="E8" s="3"/>
      <c r="F8" s="2"/>
    </row>
    <row r="9" spans="1:6" ht="29.25" customHeight="1" x14ac:dyDescent="0.25">
      <c r="A9" s="11" t="s">
        <v>9</v>
      </c>
      <c r="B9" s="12" t="s">
        <v>1</v>
      </c>
      <c r="C9" s="12" t="s">
        <v>2</v>
      </c>
      <c r="D9" s="12" t="s">
        <v>3</v>
      </c>
      <c r="E9" s="13" t="s">
        <v>7</v>
      </c>
      <c r="F9" s="14" t="s">
        <v>8</v>
      </c>
    </row>
    <row r="10" spans="1:6" ht="19.5" customHeight="1" x14ac:dyDescent="0.25">
      <c r="A10" s="15">
        <v>48000</v>
      </c>
      <c r="B10" s="5">
        <f>A10/1.1</f>
        <v>43636.363636363632</v>
      </c>
      <c r="C10" s="5">
        <f>B10*20/100</f>
        <v>8727.2727272727279</v>
      </c>
      <c r="D10" s="5">
        <f>B10*10/100</f>
        <v>4363.636363636364</v>
      </c>
      <c r="E10" s="5">
        <f>D10/2</f>
        <v>2181.818181818182</v>
      </c>
      <c r="F10" s="16">
        <f>B10-C10+D10-E10</f>
        <v>37090.909090909081</v>
      </c>
    </row>
    <row r="11" spans="1:6" ht="19.5" customHeight="1" thickBot="1" x14ac:dyDescent="0.3">
      <c r="A11" s="24"/>
      <c r="B11" s="18" t="s">
        <v>0</v>
      </c>
      <c r="C11" s="18" t="s">
        <v>4</v>
      </c>
      <c r="D11" s="19">
        <v>0.1</v>
      </c>
      <c r="E11" s="19">
        <v>0.5</v>
      </c>
      <c r="F11" s="20"/>
    </row>
    <row r="12" spans="1:6" ht="9.75" customHeight="1" thickBot="1" x14ac:dyDescent="0.3">
      <c r="A12" s="2"/>
      <c r="B12" s="3"/>
      <c r="C12" s="3"/>
      <c r="D12" s="3"/>
      <c r="E12" s="3"/>
      <c r="F12" s="2"/>
    </row>
    <row r="13" spans="1:6" ht="30" customHeight="1" x14ac:dyDescent="0.25">
      <c r="A13" s="11" t="s">
        <v>9</v>
      </c>
      <c r="B13" s="12" t="s">
        <v>1</v>
      </c>
      <c r="C13" s="12" t="s">
        <v>2</v>
      </c>
      <c r="D13" s="12" t="s">
        <v>3</v>
      </c>
      <c r="E13" s="13" t="s">
        <v>7</v>
      </c>
      <c r="F13" s="14" t="s">
        <v>8</v>
      </c>
    </row>
    <row r="14" spans="1:6" ht="19.5" customHeight="1" x14ac:dyDescent="0.25">
      <c r="A14" s="15">
        <v>40000</v>
      </c>
      <c r="B14" s="5">
        <f>A14/1.1</f>
        <v>36363.63636363636</v>
      </c>
      <c r="C14" s="5">
        <f>B14*20/100</f>
        <v>7272.7272727272721</v>
      </c>
      <c r="D14" s="5">
        <f>B14*10/100</f>
        <v>3636.363636363636</v>
      </c>
      <c r="E14" s="5">
        <f>D14/2</f>
        <v>1818.181818181818</v>
      </c>
      <c r="F14" s="16">
        <f>B14-C14+D14-E14</f>
        <v>30909.090909090904</v>
      </c>
    </row>
    <row r="15" spans="1:6" ht="19.5" customHeight="1" thickBot="1" x14ac:dyDescent="0.3">
      <c r="A15" s="24"/>
      <c r="B15" s="18" t="s">
        <v>0</v>
      </c>
      <c r="C15" s="18" t="s">
        <v>4</v>
      </c>
      <c r="D15" s="19">
        <v>0.1</v>
      </c>
      <c r="E15" s="19">
        <v>0.5</v>
      </c>
      <c r="F15" s="20"/>
    </row>
    <row r="16" spans="1:6" ht="9.75" customHeight="1" thickBot="1" x14ac:dyDescent="0.3">
      <c r="A16" s="2"/>
      <c r="B16" s="3"/>
      <c r="C16" s="3"/>
      <c r="D16" s="3"/>
      <c r="E16" s="3"/>
      <c r="F16" s="2"/>
    </row>
    <row r="17" spans="1:6" s="4" customFormat="1" ht="30" x14ac:dyDescent="0.25">
      <c r="A17" s="11" t="s">
        <v>9</v>
      </c>
      <c r="B17" s="12" t="s">
        <v>1</v>
      </c>
      <c r="C17" s="12" t="s">
        <v>2</v>
      </c>
      <c r="D17" s="12" t="s">
        <v>3</v>
      </c>
      <c r="E17" s="13" t="s">
        <v>7</v>
      </c>
      <c r="F17" s="14" t="s">
        <v>8</v>
      </c>
    </row>
    <row r="18" spans="1:6" ht="17.25" customHeight="1" x14ac:dyDescent="0.25">
      <c r="A18" s="15">
        <v>30000</v>
      </c>
      <c r="B18" s="5">
        <f>A18/1.1</f>
        <v>27272.727272727272</v>
      </c>
      <c r="C18" s="5">
        <f>B18*20/100</f>
        <v>5454.545454545454</v>
      </c>
      <c r="D18" s="5">
        <f>B18*10/100</f>
        <v>2727.272727272727</v>
      </c>
      <c r="E18" s="5">
        <f>D18/2</f>
        <v>1363.6363636363635</v>
      </c>
      <c r="F18" s="16">
        <f>B18-C18+D18-E18</f>
        <v>23181.81818181818</v>
      </c>
    </row>
    <row r="19" spans="1:6" ht="15.75" thickBot="1" x14ac:dyDescent="0.3">
      <c r="A19" s="24"/>
      <c r="B19" s="18" t="s">
        <v>0</v>
      </c>
      <c r="C19" s="18" t="s">
        <v>4</v>
      </c>
      <c r="D19" s="19">
        <v>0.1</v>
      </c>
      <c r="E19" s="19">
        <v>0.5</v>
      </c>
      <c r="F19" s="20"/>
    </row>
    <row r="20" spans="1:6" ht="7.5" customHeight="1" thickBot="1" x14ac:dyDescent="0.3">
      <c r="A20" s="25"/>
      <c r="B20" s="9"/>
      <c r="C20" s="9"/>
      <c r="D20" s="9"/>
      <c r="E20" s="9"/>
      <c r="F20" s="10"/>
    </row>
    <row r="21" spans="1:6" ht="30" x14ac:dyDescent="0.25">
      <c r="A21" s="11" t="s">
        <v>5</v>
      </c>
      <c r="B21" s="12" t="s">
        <v>1</v>
      </c>
      <c r="C21" s="12" t="s">
        <v>2</v>
      </c>
      <c r="D21" s="12" t="s">
        <v>3</v>
      </c>
      <c r="E21" s="13" t="s">
        <v>7</v>
      </c>
      <c r="F21" s="14" t="s">
        <v>8</v>
      </c>
    </row>
    <row r="22" spans="1:6" x14ac:dyDescent="0.25">
      <c r="A22" s="15">
        <v>29800</v>
      </c>
      <c r="B22" s="5">
        <f>A22/1.1</f>
        <v>27090.909090909088</v>
      </c>
      <c r="C22" s="5">
        <f>B22*20/100</f>
        <v>5418.181818181818</v>
      </c>
      <c r="D22" s="5">
        <f>B22*10/100</f>
        <v>2709.090909090909</v>
      </c>
      <c r="E22" s="5">
        <f>D22/2</f>
        <v>1354.5454545454545</v>
      </c>
      <c r="F22" s="16">
        <f>B22-C22+D22-E22</f>
        <v>23027.272727272724</v>
      </c>
    </row>
    <row r="23" spans="1:6" ht="15.75" thickBot="1" x14ac:dyDescent="0.3">
      <c r="A23" s="17"/>
      <c r="B23" s="18" t="s">
        <v>0</v>
      </c>
      <c r="C23" s="18" t="s">
        <v>4</v>
      </c>
      <c r="D23" s="19">
        <v>0.1</v>
      </c>
      <c r="E23" s="19">
        <v>0.5</v>
      </c>
      <c r="F23" s="20"/>
    </row>
    <row r="24" spans="1:6" ht="9.75" customHeight="1" thickBot="1" x14ac:dyDescent="0.3">
      <c r="A24" s="25"/>
      <c r="B24" s="9"/>
      <c r="C24" s="9"/>
      <c r="D24" s="9"/>
      <c r="E24" s="9"/>
      <c r="F24" s="10"/>
    </row>
    <row r="25" spans="1:6" s="4" customFormat="1" ht="30" x14ac:dyDescent="0.25">
      <c r="A25" s="11" t="s">
        <v>5</v>
      </c>
      <c r="B25" s="12" t="s">
        <v>1</v>
      </c>
      <c r="C25" s="12" t="s">
        <v>2</v>
      </c>
      <c r="D25" s="12" t="s">
        <v>3</v>
      </c>
      <c r="E25" s="13" t="s">
        <v>7</v>
      </c>
      <c r="F25" s="14" t="s">
        <v>8</v>
      </c>
    </row>
    <row r="26" spans="1:6" ht="17.25" customHeight="1" x14ac:dyDescent="0.25">
      <c r="A26" s="15">
        <v>17900</v>
      </c>
      <c r="B26" s="5">
        <f>A26/1.1</f>
        <v>16272.727272727272</v>
      </c>
      <c r="C26" s="5">
        <f>B26*20/100</f>
        <v>3254.545454545454</v>
      </c>
      <c r="D26" s="5">
        <f>B26*10/100</f>
        <v>1627.272727272727</v>
      </c>
      <c r="E26" s="5">
        <f>D26/2</f>
        <v>813.63636363636351</v>
      </c>
      <c r="F26" s="16">
        <f>B26-C26+D26-E26</f>
        <v>13831.81818181818</v>
      </c>
    </row>
    <row r="27" spans="1:6" ht="15.75" thickBot="1" x14ac:dyDescent="0.3">
      <c r="A27" s="17"/>
      <c r="B27" s="18" t="s">
        <v>0</v>
      </c>
      <c r="C27" s="18" t="s">
        <v>4</v>
      </c>
      <c r="D27" s="19">
        <v>0.1</v>
      </c>
      <c r="E27" s="19">
        <v>0.5</v>
      </c>
      <c r="F27" s="20"/>
    </row>
    <row r="28" spans="1:6" ht="9.75" customHeight="1" thickBot="1" x14ac:dyDescent="0.3">
      <c r="A28" s="21"/>
      <c r="B28" s="9"/>
      <c r="C28" s="9"/>
      <c r="D28" s="9"/>
      <c r="E28" s="9"/>
      <c r="F28" s="10"/>
    </row>
    <row r="29" spans="1:6" s="4" customFormat="1" ht="30" x14ac:dyDescent="0.25">
      <c r="A29" s="11" t="s">
        <v>5</v>
      </c>
      <c r="B29" s="12" t="s">
        <v>1</v>
      </c>
      <c r="C29" s="12" t="s">
        <v>2</v>
      </c>
      <c r="D29" s="12" t="s">
        <v>3</v>
      </c>
      <c r="E29" s="13"/>
      <c r="F29" s="14" t="s">
        <v>8</v>
      </c>
    </row>
    <row r="30" spans="1:6" ht="17.25" customHeight="1" x14ac:dyDescent="0.25">
      <c r="A30" s="15">
        <v>9200</v>
      </c>
      <c r="B30" s="5">
        <f>A30/1.1</f>
        <v>8363.6363636363621</v>
      </c>
      <c r="C30" s="5">
        <f>B30*20/100</f>
        <v>1672.7272727272723</v>
      </c>
      <c r="D30" s="5">
        <f>B30*10/100</f>
        <v>836.36363636363615</v>
      </c>
      <c r="E30" s="5"/>
      <c r="F30" s="16">
        <f>B30-C30+D30-E30</f>
        <v>7527.2727272727261</v>
      </c>
    </row>
    <row r="31" spans="1:6" ht="15.75" thickBot="1" x14ac:dyDescent="0.3">
      <c r="A31" s="17"/>
      <c r="B31" s="18" t="s">
        <v>0</v>
      </c>
      <c r="C31" s="18" t="s">
        <v>4</v>
      </c>
      <c r="D31" s="19">
        <v>0.1</v>
      </c>
      <c r="E31" s="19"/>
      <c r="F31" s="20"/>
    </row>
    <row r="32" spans="1:6" ht="9" customHeight="1" thickBot="1" x14ac:dyDescent="0.3">
      <c r="A32" s="21"/>
      <c r="B32" s="9"/>
      <c r="C32" s="9"/>
      <c r="D32" s="9"/>
      <c r="E32" s="9"/>
      <c r="F32" s="10"/>
    </row>
    <row r="33" spans="1:6" s="4" customFormat="1" ht="30" x14ac:dyDescent="0.25">
      <c r="A33" s="11" t="s">
        <v>5</v>
      </c>
      <c r="B33" s="12" t="s">
        <v>1</v>
      </c>
      <c r="C33" s="12" t="s">
        <v>2</v>
      </c>
      <c r="D33" s="12" t="s">
        <v>3</v>
      </c>
      <c r="E33" s="13"/>
      <c r="F33" s="14" t="s">
        <v>8</v>
      </c>
    </row>
    <row r="34" spans="1:6" ht="17.25" customHeight="1" x14ac:dyDescent="0.25">
      <c r="A34" s="15">
        <v>8700</v>
      </c>
      <c r="B34" s="5">
        <f>A34/1.1</f>
        <v>7909.0909090909081</v>
      </c>
      <c r="C34" s="5">
        <f>B34*20/100</f>
        <v>1581.8181818181818</v>
      </c>
      <c r="D34" s="5">
        <f>B34*10/100</f>
        <v>790.90909090909088</v>
      </c>
      <c r="E34" s="5"/>
      <c r="F34" s="16">
        <f>B34-C34+D34-E34</f>
        <v>7118.1818181818171</v>
      </c>
    </row>
    <row r="35" spans="1:6" ht="15.75" thickBot="1" x14ac:dyDescent="0.3">
      <c r="A35" s="17"/>
      <c r="B35" s="18" t="s">
        <v>0</v>
      </c>
      <c r="C35" s="18" t="s">
        <v>4</v>
      </c>
      <c r="D35" s="19">
        <v>0.1</v>
      </c>
      <c r="E35" s="19"/>
      <c r="F35" s="20"/>
    </row>
    <row r="36" spans="1:6" ht="9" customHeight="1" thickBot="1" x14ac:dyDescent="0.3">
      <c r="A36" s="21"/>
      <c r="B36" s="9"/>
      <c r="C36" s="9"/>
      <c r="D36" s="9"/>
      <c r="E36" s="9"/>
      <c r="F36" s="10"/>
    </row>
    <row r="37" spans="1:6" s="4" customFormat="1" ht="30" x14ac:dyDescent="0.25">
      <c r="A37" s="11" t="s">
        <v>5</v>
      </c>
      <c r="B37" s="12" t="s">
        <v>1</v>
      </c>
      <c r="C37" s="12" t="s">
        <v>2</v>
      </c>
      <c r="D37" s="12" t="s">
        <v>3</v>
      </c>
      <c r="E37" s="13"/>
      <c r="F37" s="14" t="s">
        <v>8</v>
      </c>
    </row>
    <row r="38" spans="1:6" ht="17.25" customHeight="1" x14ac:dyDescent="0.25">
      <c r="A38" s="15">
        <v>8200</v>
      </c>
      <c r="B38" s="5">
        <f>A38/1.1</f>
        <v>7454.545454545454</v>
      </c>
      <c r="C38" s="5">
        <f>B38*20/100</f>
        <v>1490.909090909091</v>
      </c>
      <c r="D38" s="5">
        <f>B38*10/100</f>
        <v>745.4545454545455</v>
      </c>
      <c r="E38" s="5"/>
      <c r="F38" s="16">
        <f>B38-C38+D38-E38</f>
        <v>6709.0909090909081</v>
      </c>
    </row>
    <row r="39" spans="1:6" ht="15.75" thickBot="1" x14ac:dyDescent="0.3">
      <c r="A39" s="17"/>
      <c r="B39" s="18" t="s">
        <v>0</v>
      </c>
      <c r="C39" s="18" t="s">
        <v>4</v>
      </c>
      <c r="D39" s="19">
        <v>0.1</v>
      </c>
      <c r="E39" s="19"/>
      <c r="F39" s="20"/>
    </row>
    <row r="40" spans="1:6" ht="9.75" customHeight="1" thickBot="1" x14ac:dyDescent="0.3">
      <c r="A40" s="26"/>
      <c r="B40" s="6"/>
      <c r="C40" s="6"/>
      <c r="D40" s="6"/>
      <c r="E40" s="6"/>
      <c r="F40" s="7"/>
    </row>
    <row r="41" spans="1:6" s="4" customFormat="1" ht="30" x14ac:dyDescent="0.25">
      <c r="A41" s="11" t="s">
        <v>5</v>
      </c>
      <c r="B41" s="12" t="s">
        <v>1</v>
      </c>
      <c r="C41" s="12" t="s">
        <v>2</v>
      </c>
      <c r="D41" s="12" t="s">
        <v>3</v>
      </c>
      <c r="E41" s="12"/>
      <c r="F41" s="14" t="s">
        <v>8</v>
      </c>
    </row>
    <row r="42" spans="1:6" ht="17.25" customHeight="1" x14ac:dyDescent="0.25">
      <c r="A42" s="15">
        <v>5100</v>
      </c>
      <c r="B42" s="5">
        <f>A42/1.1</f>
        <v>4636.363636363636</v>
      </c>
      <c r="C42" s="5">
        <f>B42*20/100</f>
        <v>927.27272727272725</v>
      </c>
      <c r="D42" s="5">
        <f>B42*10/100</f>
        <v>463.63636363636363</v>
      </c>
      <c r="E42" s="5"/>
      <c r="F42" s="16">
        <f>B42-C42+D42-E42</f>
        <v>4172.727272727273</v>
      </c>
    </row>
    <row r="43" spans="1:6" ht="15.75" thickBot="1" x14ac:dyDescent="0.3">
      <c r="A43" s="17"/>
      <c r="B43" s="18" t="s">
        <v>0</v>
      </c>
      <c r="C43" s="18" t="s">
        <v>4</v>
      </c>
      <c r="D43" s="19">
        <v>0.1</v>
      </c>
      <c r="E43" s="19"/>
      <c r="F43" s="20"/>
    </row>
    <row r="44" spans="1:6" ht="9.75" customHeight="1" x14ac:dyDescent="0.25">
      <c r="A44" s="26"/>
      <c r="B44" s="6"/>
      <c r="C44" s="6"/>
      <c r="D44" s="6"/>
      <c r="E44" s="6"/>
      <c r="F44" s="7"/>
    </row>
    <row r="49" spans="1:6" ht="18.75" x14ac:dyDescent="0.3">
      <c r="A49" s="31" t="s">
        <v>12</v>
      </c>
      <c r="B49" s="31"/>
      <c r="C49" s="31"/>
      <c r="D49" s="31"/>
      <c r="E49" s="31"/>
      <c r="F49" s="31"/>
    </row>
  </sheetData>
  <mergeCells count="4">
    <mergeCell ref="A1:F1"/>
    <mergeCell ref="A2:F2"/>
    <mergeCell ref="A3:F3"/>
    <mergeCell ref="A49:F49"/>
  </mergeCells>
  <pageMargins left="0.78740157480314965" right="0.78740157480314965" top="0.6692913385826772" bottom="0.47244094488188981" header="0.19685039370078741" footer="0.19685039370078741"/>
  <pageSetup paperSize="9" scale="95" firstPageNumber="0" orientation="portrait" r:id="rId1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15302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CEZA MAH.-1</vt:lpstr>
      <vt:lpstr>ÇOCUK MAH</vt:lpstr>
    </vt:vector>
  </TitlesOfParts>
  <Company>Adalet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AB188929</dc:creator>
  <dc:description/>
  <cp:lastModifiedBy>TUĞBA KESKİN 141505</cp:lastModifiedBy>
  <cp:revision>603</cp:revision>
  <cp:lastPrinted>2025-01-09T10:31:59Z</cp:lastPrinted>
  <dcterms:created xsi:type="dcterms:W3CDTF">2016-06-24T07:11:52Z</dcterms:created>
  <dcterms:modified xsi:type="dcterms:W3CDTF">2026-01-06T10:42:28Z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Adalet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